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/>
  <mc:AlternateContent xmlns:mc="http://schemas.openxmlformats.org/markup-compatibility/2006">
    <mc:Choice Requires="x15">
      <x15ac:absPath xmlns:x15ac="http://schemas.microsoft.com/office/spreadsheetml/2010/11/ac" url="C:\Users\sandor.bodi\Desktop\Csónak Kieg Közbesz\Csónak kieg közbesz leadásra\Árazatlan költségvetések\"/>
    </mc:Choice>
  </mc:AlternateContent>
  <bookViews>
    <workbookView xWindow="0" yWindow="0" windowWidth="22956" windowHeight="10980" tabRatio="820"/>
  </bookViews>
  <sheets>
    <sheet name="Elektromos" sheetId="10" r:id="rId1"/>
  </sheets>
  <definedNames>
    <definedName name="_xlnm._FilterDatabase" localSheetId="0" hidden="1">Elektromos!$A$3:$I$66</definedName>
    <definedName name="Cég">#REF!</definedName>
    <definedName name="Cégek">#REF!</definedName>
    <definedName name="Dátum1">#REF!</definedName>
    <definedName name="Dátum2">#REF!</definedName>
    <definedName name="Kategória">#REF!</definedName>
    <definedName name="Kulcs_e">#REF!</definedName>
    <definedName name="Kulcs_é">#REF!</definedName>
    <definedName name="Kulcs_g">#REF!</definedName>
    <definedName name="_xlnm.Print_Titles" localSheetId="0">Elektromos!$1:$2</definedName>
    <definedName name="_xlnm.Print_Area" localSheetId="0">Elektromos!$A$1:$I$66</definedName>
    <definedName name="Pót">#REF!</definedName>
    <definedName name="Valami">#REF!</definedName>
    <definedName name="válasz">#REF!</definedName>
  </definedNames>
  <calcPr calcId="162913"/>
</workbook>
</file>

<file path=xl/calcChain.xml><?xml version="1.0" encoding="utf-8"?>
<calcChain xmlns="http://schemas.openxmlformats.org/spreadsheetml/2006/main">
  <c r="H63" i="10" l="1"/>
  <c r="H48" i="10"/>
  <c r="I6" i="10"/>
  <c r="A5" i="10"/>
  <c r="I8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7" i="10"/>
  <c r="I30" i="10"/>
  <c r="I34" i="10"/>
  <c r="I43" i="10"/>
  <c r="I44" i="10"/>
  <c r="I45" i="10"/>
  <c r="I46" i="10"/>
  <c r="I47" i="10"/>
  <c r="I50" i="10"/>
  <c r="I51" i="10"/>
  <c r="I52" i="10"/>
  <c r="I53" i="10"/>
  <c r="I54" i="10"/>
  <c r="I56" i="10"/>
  <c r="I57" i="10"/>
  <c r="I58" i="10"/>
  <c r="I59" i="10"/>
  <c r="I61" i="10"/>
  <c r="I62" i="10"/>
  <c r="H9" i="10"/>
  <c r="H6" i="10"/>
  <c r="H7" i="10"/>
  <c r="H8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4" i="10"/>
  <c r="H25" i="10"/>
  <c r="H26" i="10"/>
  <c r="H27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3" i="10"/>
  <c r="H44" i="10"/>
  <c r="H45" i="10"/>
  <c r="H46" i="10"/>
  <c r="H47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A28" i="10"/>
  <c r="I63" i="10"/>
  <c r="I48" i="10"/>
  <c r="A64" i="10"/>
  <c r="A49" i="10"/>
  <c r="A42" i="10"/>
  <c r="A4" i="10"/>
  <c r="A10" i="10"/>
  <c r="A23" i="10"/>
  <c r="H65" i="10" l="1"/>
  <c r="I32" i="10"/>
  <c r="I55" i="10"/>
  <c r="I38" i="10"/>
  <c r="I36" i="10"/>
  <c r="I7" i="10"/>
  <c r="I9" i="10"/>
  <c r="I25" i="10"/>
  <c r="I24" i="10"/>
  <c r="I26" i="10"/>
  <c r="I60" i="10"/>
  <c r="I40" i="10"/>
  <c r="I29" i="10"/>
  <c r="I31" i="10"/>
  <c r="I33" i="10"/>
  <c r="I35" i="10"/>
  <c r="I37" i="10"/>
  <c r="I39" i="10"/>
  <c r="I41" i="10"/>
  <c r="I65" i="10" l="1"/>
  <c r="H66" i="10" s="1"/>
</calcChain>
</file>

<file path=xl/sharedStrings.xml><?xml version="1.0" encoding="utf-8"?>
<sst xmlns="http://schemas.openxmlformats.org/spreadsheetml/2006/main" count="231" uniqueCount="101">
  <si>
    <t>Szerelvények</t>
  </si>
  <si>
    <t>ÖSSZESEN</t>
  </si>
  <si>
    <t>m2</t>
  </si>
  <si>
    <t>S.sz.</t>
  </si>
  <si>
    <t>Megnevezés</t>
  </si>
  <si>
    <t>Mennyiség</t>
  </si>
  <si>
    <t>Anyag</t>
  </si>
  <si>
    <t>Díj</t>
  </si>
  <si>
    <t>Össz anyag</t>
  </si>
  <si>
    <t>Össz díj</t>
  </si>
  <si>
    <t>Típus / Megjegyzés</t>
  </si>
  <si>
    <t>KÖLTSÉGVETÉS</t>
  </si>
  <si>
    <t>Egyéb tételek</t>
  </si>
  <si>
    <t>Elosztók</t>
  </si>
  <si>
    <t>Biztonsági világítás</t>
  </si>
  <si>
    <t>1.</t>
  </si>
  <si>
    <t>2.</t>
  </si>
  <si>
    <t>Hajlékony műanyag gégecső elhelyezése, elágazó dobozokkal, gipszkarton falban, vékonyfalú kivitelben, könnyű mechanikai igénybevételre, 
Univolt FX 20</t>
  </si>
  <si>
    <t>3.</t>
  </si>
  <si>
    <t>E90 egyedi tartószerkezet tűzálló kábelek számára, profil sin, rögzítő bilincs (bilincstávolság max. 300 mm), kompletten</t>
  </si>
  <si>
    <t>4.</t>
  </si>
  <si>
    <t>FXKVR 40 védőcső földbe fektetve árokásással együtt kompletten</t>
  </si>
  <si>
    <t>m</t>
  </si>
  <si>
    <t>Védőcsövek</t>
  </si>
  <si>
    <t>Halogénmentes szigetelésű energiaátviteli és irányítás-technikai kábel elhelyezése előre beépített tartószerkezetre NHXH-J E90/FE180 0,6/1 kV 3x1,5 mm2, tömör rézvezetővel</t>
  </si>
  <si>
    <t>Műanyag szigetelésű energiaátviteli és irányítás-technikai kábel elhelyezése előre beépített tartószerkezetre, NYM-J 3x1,5  mm2, tömör rézvezetővel</t>
  </si>
  <si>
    <t>Műanyag szigetelésű energiaátviteli és irányítás-technikai kábel elhelyezése előre beépített tartószerkezetre, NYM-J 3x2,5  mm2, tömör rézvezetővel</t>
  </si>
  <si>
    <t>Műanyag szigetelésű energiaátviteli és irányítás-technikai kábel elhelyezése előre beépített tartószerkezetre, NYM-J 3x6  mm2, tömör rézvezetővel</t>
  </si>
  <si>
    <t>5.</t>
  </si>
  <si>
    <t>Műanyag szigetelésű energiaátviteli és irányítás-technikai kábel elhelyezése előre beépített tartószerkezetre, NYM-J 5x2,5  mm2, tömör rézvezetővel</t>
  </si>
  <si>
    <t>6.</t>
  </si>
  <si>
    <t>Műanyag szigetelésű energiaátviteli és irányítás-technikai kábel elhelyezése előre beépített tartószerkezetre, NYM-J 5x4  mm2, tömör rézvezetővel</t>
  </si>
  <si>
    <t>7.</t>
  </si>
  <si>
    <t>Műanyag szigetelésű energiaátviteli és irányítás-technikai kábel elhelyezése előre beépített tartószerkezetre, rögzítés nélkül, tömeghatár: 1,01-1,50 kg/m NYM-J  5x25  mm2, tömör rézvezetővel</t>
  </si>
  <si>
    <t>8.</t>
  </si>
  <si>
    <t>Műanyag szigetelésű energiaátviteli és irányítás-technikai kábel elhelyezése előre beépített tartószerkezetre, rögzítés nélkül, tömeghatár: 1,01-1,50 kg/m NYM-O 0,6/1 kV  2x1,5  mm2, tömör rézvezetővel (MBCu)
NYM-O 2x1,5 mm2</t>
  </si>
  <si>
    <t>9.</t>
  </si>
  <si>
    <t>Műanyag szigetelésű energiaátviteli és irányítás-technikai kábel elhelyezése előre beépített tartószerkezetre, rögzítés nélkül, tömeghatár: 1,01-1,50 kg/m YSLCY-J 0,6/1 kV  2x1  mm2, tömör rézvezetővel (MBCu)
YSLCY-J 2x1 mm2</t>
  </si>
  <si>
    <t>10.</t>
  </si>
  <si>
    <t>Műanyag szigetelésű energiaátviteli és irányítás-technikai kábel elhelyezése előre beépített tartószerkezetre, rögzítés nélkül, tömeghatár: 1,01-1,50 kg/m NYM-O 0,6/1 kV  5x1,5  mm2, tömör rézvezetővel
NYM-O 5x1,5 mm2</t>
  </si>
  <si>
    <t>11.</t>
  </si>
  <si>
    <t xml:space="preserve">J-H(St)H Bd 4x2x0,8mm2
</t>
  </si>
  <si>
    <t>Műanyag szigetelésű energiaátviteli és irányítás-technikai kábel elhelyezése előre beépített tartószerkezetre, rögzítés nélkül, tömeghatár: 1,01-1,50 kg/m YSLCY-J 0,6/1 kV  7x1  mm2, tömör rézvezetővel
YSLCY-J 7x1 mm2</t>
  </si>
  <si>
    <t>Kábelek, vezetékek</t>
  </si>
  <si>
    <t>12.</t>
  </si>
  <si>
    <t>2P+F csatlakozó aljzat szerelése falba süllyesztetten, doboz elhelyezéssel, bekötéssel kompletten,16 A, 250 V
Schneider Electric SEDNA vagy e.é.</t>
  </si>
  <si>
    <t>2P+F vízmentes, IP 44 védettségű csatlakozó aljzat szerelése süllyesztetten, doboz elhelyezéssel, bekötéssel kompletten, 16 A, 250 V
Schneider Electric SEDNA vagy e.é.</t>
  </si>
  <si>
    <t>4P+F  3 fázisú csatlakozó aljzat szerelése süllyesztetten, doboz elhelyezéssel, bekötéssel kompletten, 3x63 A, 250 V
Schneider Electric SEDNA vagy e.é.</t>
  </si>
  <si>
    <t>3P Kamrás kapcsoló, IP65 védettséggel, felszerelve, bekötve kompletten
Tip: Ganz KK vagy vele egyenértékű</t>
  </si>
  <si>
    <t>db</t>
  </si>
  <si>
    <t>Világítás</t>
  </si>
  <si>
    <t>13.</t>
  </si>
  <si>
    <t>Oldalfalra szerelt biztonsági világítási lámpatest, kültéri, led-es központi akkumulátoros,  címző modullal IP65
Tip.: Inotec SN 6204.1 J-SV</t>
  </si>
  <si>
    <t xml:space="preserve">EMER-HYDRANT-OPALIC LED-es, egyedileg címzett,müanyagbúrás olfalfali tűzcsap világítás, központi akkumulátorról ellátva, IP65, védett kivitel
Tip.: Inotec SNP 2004.1  </t>
  </si>
  <si>
    <t>EMER-HYDRANT-OPALIC LED-es, egyedileg címzett,müanyagbúrás olfalfali / mennyezeti irányfény lámpatest, központi akkumulátorról ellátva, IP65, védett kivitel</t>
  </si>
  <si>
    <t>EMER-RECESSED_LED LED-es egyedileg címzett, címzett, BV lámpatest álmennyezetbe süllyesztett / mennyezetre szerelt, szögletes, IP20
Folyosó optikával: Inotec SN9107 LED J-SV / SN8107 LED J-SV</t>
  </si>
  <si>
    <t>EMER-RECESSED_LED LED-es egyedileg címzett, címzett, BV lámpatest álmennyezetbe süllyesztett / mennyezetre szerelt, szögletes, IP20
Területi optikával: Inotec SN9141 LED J-SV / SN8141 LED J-SV</t>
  </si>
  <si>
    <t>EMER-EXITGLASS_RECESSED_L LED-es, egyedileg címzett, üveglapos, címzett, IRF lámpatest álmennyezetbe süllyesztett / mennyezeti / oldalfali, egy-/kétoldalas, IP40</t>
  </si>
  <si>
    <t>DLS modul  biztonsági világításhoz led szalag számára</t>
  </si>
  <si>
    <t>Lightnet Cubic-X2 56W 7293lm mennyezeti lámpatest CX2OEE-840M-Q530 felszerelve, bekötve, kompletten.</t>
  </si>
  <si>
    <t>OMS TDO II ECO LED L 3400lm 30W 4000K mennyezeti lámpatest  felszerelve, bekötve, kompletten.</t>
  </si>
  <si>
    <t>LE jelű biztonsági világítási központ elosztó
Típus: INOTEC CPS 220/20 - 5,5 kW</t>
  </si>
  <si>
    <t>EB-01 jelű biztonságtechnikai főelosztó, terv szerinti kialakításban, végponti világítási és erőátviteli berendezések kismegszakítói, olvadóbiztosítói, valamint előírás szerinti áramvédelmi kapcsolók és II. fokozatú túlfeszültségvédelmi berendezés beépítésével, előregyártva, helyszínre szállítva, bekötve lepróbálva kompletten</t>
  </si>
  <si>
    <t>EB-02 jelű biztonságtechnikai alelosztó, terv szerinti kialakításban, végponti erőátviteli berendezések kismegszakítói, olvadóbiztosítói, valamint előírás szerinti áramvédelmi kapcsolók és II. fokozatú túlfeszültségvédelmi berendezés beépítésével, előregyártva, helyszínre szállítva, bekötve lepróbálva kompletten</t>
  </si>
  <si>
    <t>EB-03 jelű biztonságtechnikai alelosztó, terv szerinti kialakításban, végponti erőátviteli berendezések kismegszakítói, olvadóbiztosítói, valamint előírás szerinti áramvédelmi kapcsolók és II. fokozatú túlfeszültségvédelmi berendezés beépítésével, előregyártva, helyszínre szállítva, bekötve lepróbálva kompletten</t>
  </si>
  <si>
    <t>EB-04 jelű biztonságtechnikai alelosztó, terv szerinti kialakításban, végponti erőátviteli berendezések kismegszakítói, olvadóbiztosítói, valamint előírás szerinti áramvédelmi kapcsolók és II. fokozatú túlfeszültségvédelmi berendezés beépítésével, előregyártva, helyszínre szállítva, bekötve lepróbálva kompletten</t>
  </si>
  <si>
    <t>klt</t>
  </si>
  <si>
    <t>Általános teendők befejezés szakaszában, használatbavételi eljárás megindítása
MKEH villamos biztonságtechnikai ellenőrzés díja</t>
  </si>
  <si>
    <t>Első szabványossági felülvizsgálat elvégzése,jegyzőkönyv készítésével</t>
  </si>
  <si>
    <t>Tűzvédelmi felülvizsgálat elvégzése,jegyzőkönyv készítésével</t>
  </si>
  <si>
    <t>Szakági tervek kivitelezői koordinációs költsége</t>
  </si>
  <si>
    <t>Elosztó berendezések üzembe helyezése és mérése a Beruházó és a felhasználó képviselőivel együtt, a szükséges megvalósulási dokumentációval és tervekkel, az aszimmetrikus hálózatban, az összes fázison végzett méréssel bezárólag, legalább 1 havi üzemidő alatt, a stacionáris és tranziens üzemi adatokkal. A megadott költségeken kívül a Beruházónak nem keletkezik többletköltsége!</t>
  </si>
  <si>
    <t>Tartalékvilágítási rendszer üzembe helyezése az üzemeltető személyzet oktatásával és egy átadás-átvételi jegyzőkönyv elkészítésével. A megadott költségeken kívül a Megrendelőnek nem keletkezik többletköltsége!</t>
  </si>
  <si>
    <t>Nagyméretű kábelátvezetések tűzgátló lezárása, tűzvédelmi hab beépítése beton-, porózus beton és téglafalba min. 10 cm falvastagság, vasbeton födém esetén min. 15 cm vastagságban, falátvezetés EI120, tűzgát jelölő szettel, OBO Pyrosit NG</t>
  </si>
  <si>
    <t>Fal/födém átfúrás DN25-DN40 vezetékhez vagy átmenő csavaros rögzítéshez, téglafalban max. 100cm falvastagságig, helyreállítás nélkül, statikus tervezői művezetéssel, folyamatos porelszívással</t>
  </si>
  <si>
    <t>Fal/födém átfúrás DN63 vezetékhez vagy átmenő csavaros rögzítéshez,
téglafalban, max. 30 cm vastag falazatban, helyreállítás nélkül, statikus tervezői művezetéssel, folyamatos porelszívással</t>
  </si>
  <si>
    <t>3 fázisú berendezés bekötése, kompletten</t>
  </si>
  <si>
    <t>Vezeték, kábeljelölők elhelyezése ráhúzható kivitelben, vezeték bekötés előtt</t>
  </si>
  <si>
    <t>Felirati, figyelmeztető táblák elhelyezése</t>
  </si>
  <si>
    <t>Átadási dokumentáció készítése Beruházónak 3pld-ban átadva,mely tartalmazza: 
1.Tartalomjegyzéket 
2.Használati útmutatókat 
3.Alkatrész jegyzékeket és szállítói jegyzékeket 
4.Átadás/átvételi jegyzőkönyveket 
5.Nyomvonalrajzokat 
6.Szerelési terveket 
7.Mérési jegyzőkönyveket 
8.Kapcsolószekrények terveit  
9.Átvételi jegyzőkönyveket 
10.Prospektusokat 
11.Megfelelőségi nyilatkozatokat. 
Minden pont esetében a megvalósult állapotnak megfelelően kell a dokumentációt elkészíteni!</t>
  </si>
  <si>
    <t>-</t>
  </si>
  <si>
    <t>FXKVR</t>
  </si>
  <si>
    <t>Merev, simafalú műanyag védőcső elhelyezése, elágazó dobozokkal, falba süllyesztve, horonyvéséssel, előre elkészített tartó szerkezetre szerelve, erősített falú kivitelben, közepes mechanikai igénybevételre
Univolt VRM 20, helyreállítás nélkül</t>
  </si>
  <si>
    <t>VRM</t>
  </si>
  <si>
    <t>FX</t>
  </si>
  <si>
    <t>Ganz 6002</t>
  </si>
  <si>
    <t>Schneider Sedna</t>
  </si>
  <si>
    <t>Felszerelés és elektormos bekötés!</t>
  </si>
  <si>
    <t>Csak elektromos bekötés! A beszerzést, telepítést, szállítást, beüzemelést Megrendelő végzi!</t>
  </si>
  <si>
    <t>Ajánlatunk nem tartalmazza!</t>
  </si>
  <si>
    <t>A tervezői művezetést Megrendelő térítésmentesen biztosítja!</t>
  </si>
  <si>
    <t>NHXH E90</t>
  </si>
  <si>
    <t>NYM</t>
  </si>
  <si>
    <t>NYY</t>
  </si>
  <si>
    <t>YSLCY</t>
  </si>
  <si>
    <t>J-H(St)H</t>
  </si>
  <si>
    <t>UPS berendezés 15kVA, 3/3f, 2h áthidalási idő</t>
  </si>
  <si>
    <t>14.</t>
  </si>
  <si>
    <t>Szerelési anyagok, kötőelemek</t>
  </si>
  <si>
    <t>AEG HE 15kVA 3/3f 120perc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</si>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</sst>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&quot;Ft&quot;"/>
  </numFmts>
  <fonts count="3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Helv"/>
      <charset val="238"/>
    </font>
    <font>
      <sz val="10"/>
      <name val="Arial CE"/>
      <charset val="238"/>
    </font>
    <font>
      <sz val="10"/>
      <color indexed="50"/>
      <name val="MS Sans Serif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theme="3"/>
      <name val="Calibri Light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 Narrow"/>
      <family val="2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color theme="1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9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95">
    <xf numFmtId="0" fontId="0" fillId="0" borderId="0"/>
    <xf numFmtId="0" fontId="4" fillId="0" borderId="0"/>
    <xf numFmtId="0" fontId="3" fillId="0" borderId="0"/>
    <xf numFmtId="0" fontId="5" fillId="0" borderId="0" applyNumberFormat="0" applyFont="0" applyBorder="0" applyAlignment="0" applyProtection="0">
      <protection locked="0"/>
    </xf>
    <xf numFmtId="0" fontId="1" fillId="0" borderId="0"/>
    <xf numFmtId="0" fontId="9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" fontId="11" fillId="7" borderId="1">
      <alignment horizontal="center" vertical="center" wrapText="1"/>
    </xf>
    <xf numFmtId="0" fontId="11" fillId="7" borderId="1">
      <alignment horizontal="left" vertical="center" wrapText="1"/>
    </xf>
    <xf numFmtId="3" fontId="2" fillId="0" borderId="2">
      <alignment horizontal="center" vertical="center" wrapText="1"/>
    </xf>
    <xf numFmtId="0" fontId="4" fillId="0" borderId="0"/>
    <xf numFmtId="49" fontId="2" fillId="0" borderId="2">
      <alignment horizontal="left" vertical="center" wrapText="1" indent="2"/>
    </xf>
    <xf numFmtId="0" fontId="1" fillId="0" borderId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3" fontId="11" fillId="6" borderId="1">
      <alignment horizontal="center" vertical="center" wrapText="1"/>
    </xf>
    <xf numFmtId="3" fontId="11" fillId="6" borderId="2">
      <alignment horizontal="center" vertical="center" wrapText="1"/>
    </xf>
    <xf numFmtId="3" fontId="11" fillId="6" borderId="1">
      <alignment horizontal="center" vertical="center" wrapText="1"/>
    </xf>
    <xf numFmtId="3" fontId="11" fillId="6" borderId="2">
      <alignment horizontal="center" vertical="center" wrapText="1"/>
    </xf>
    <xf numFmtId="3" fontId="11" fillId="4" borderId="1">
      <alignment horizontal="center" vertical="center" wrapText="1"/>
    </xf>
    <xf numFmtId="0" fontId="11" fillId="6" borderId="1">
      <alignment horizontal="left" vertical="center" wrapText="1"/>
    </xf>
    <xf numFmtId="0" fontId="11" fillId="6" borderId="2">
      <alignment horizontal="left" vertical="center" wrapText="1"/>
    </xf>
    <xf numFmtId="0" fontId="11" fillId="6" borderId="1">
      <alignment horizontal="left" vertical="center" wrapText="1"/>
    </xf>
    <xf numFmtId="0" fontId="11" fillId="6" borderId="2">
      <alignment horizontal="left" vertical="center" wrapText="1"/>
    </xf>
    <xf numFmtId="0" fontId="11" fillId="4" borderId="1">
      <alignment horizontal="left" vertical="center" wrapText="1"/>
    </xf>
    <xf numFmtId="0" fontId="14" fillId="13" borderId="4" applyNumberFormat="0" applyAlignment="0" applyProtection="0"/>
    <xf numFmtId="0" fontId="1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22" borderId="8" applyNumberFormat="0" applyAlignment="0" applyProtection="0"/>
    <xf numFmtId="0" fontId="12" fillId="0" borderId="0"/>
    <xf numFmtId="0" fontId="2" fillId="0" borderId="0"/>
    <xf numFmtId="43" fontId="21" fillId="0" borderId="0" applyFont="0" applyFill="0" applyBorder="0" applyAlignment="0" applyProtection="0"/>
    <xf numFmtId="3" fontId="11" fillId="7" borderId="1">
      <alignment horizontal="center" vertical="center" wrapText="1"/>
    </xf>
    <xf numFmtId="3" fontId="11" fillId="5" borderId="1">
      <alignment horizontal="center" vertical="center" wrapText="1"/>
    </xf>
    <xf numFmtId="0" fontId="22" fillId="0" borderId="0" applyNumberFormat="0" applyFill="0" applyBorder="0" applyAlignment="0" applyProtection="0"/>
    <xf numFmtId="0" fontId="11" fillId="7" borderId="1">
      <alignment horizontal="left" vertical="center" wrapText="1"/>
    </xf>
    <xf numFmtId="0" fontId="11" fillId="5" borderId="1">
      <alignment horizontal="left" vertical="center" wrapText="1"/>
    </xf>
    <xf numFmtId="0" fontId="23" fillId="0" borderId="9" applyNumberFormat="0" applyFill="0" applyAlignment="0" applyProtection="0"/>
    <xf numFmtId="0" fontId="12" fillId="3" borderId="3" applyNumberFormat="0" applyFont="0" applyAlignment="0" applyProtection="0"/>
    <xf numFmtId="0" fontId="12" fillId="3" borderId="3" applyNumberFormat="0" applyFont="0" applyAlignment="0" applyProtection="0"/>
    <xf numFmtId="0" fontId="12" fillId="3" borderId="3" applyNumberFormat="0" applyFont="0" applyAlignment="0" applyProtection="0"/>
    <xf numFmtId="0" fontId="1" fillId="3" borderId="3" applyNumberFormat="0" applyFont="0" applyAlignment="0" applyProtection="0"/>
    <xf numFmtId="0" fontId="12" fillId="3" borderId="3" applyNumberFormat="0" applyFont="0" applyAlignment="0" applyProtection="0"/>
    <xf numFmtId="0" fontId="2" fillId="23" borderId="10" applyNumberFormat="0" applyFont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2" borderId="0" applyNumberFormat="0" applyBorder="0" applyAlignment="0" applyProtection="0"/>
    <xf numFmtId="0" fontId="13" fillId="27" borderId="0" applyNumberFormat="0" applyBorder="0" applyAlignment="0" applyProtection="0"/>
    <xf numFmtId="0" fontId="13" fillId="17" borderId="0" applyNumberFormat="0" applyBorder="0" applyAlignment="0" applyProtection="0"/>
    <xf numFmtId="0" fontId="13" fillId="19" borderId="0" applyNumberFormat="0" applyBorder="0" applyAlignment="0" applyProtection="0"/>
    <xf numFmtId="0" fontId="13" fillId="24" borderId="0" applyNumberFormat="0" applyBorder="0" applyAlignment="0" applyProtection="0"/>
    <xf numFmtId="0" fontId="13" fillId="20" borderId="0" applyNumberFormat="0" applyBorder="0" applyAlignment="0" applyProtection="0"/>
    <xf numFmtId="0" fontId="13" fillId="27" borderId="0" applyNumberFormat="0" applyBorder="0" applyAlignment="0" applyProtection="0"/>
    <xf numFmtId="0" fontId="13" fillId="25" borderId="0" applyNumberFormat="0" applyBorder="0" applyAlignment="0" applyProtection="0"/>
    <xf numFmtId="0" fontId="24" fillId="10" borderId="0" applyNumberFormat="0" applyBorder="0" applyAlignment="0" applyProtection="0"/>
    <xf numFmtId="0" fontId="25" fillId="28" borderId="11" applyNumberFormat="0" applyAlignment="0" applyProtection="0"/>
    <xf numFmtId="0" fontId="26" fillId="0" borderId="0" applyNumberForma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" fillId="0" borderId="0"/>
    <xf numFmtId="0" fontId="28" fillId="0" borderId="12" applyNumberFormat="0" applyFill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2">
      <alignment horizontal="left" vertical="center" wrapText="1" indent="1"/>
    </xf>
    <xf numFmtId="0" fontId="29" fillId="9" borderId="0" applyNumberFormat="0" applyBorder="0" applyAlignment="0" applyProtection="0"/>
    <xf numFmtId="0" fontId="30" fillId="29" borderId="0" applyNumberFormat="0" applyBorder="0" applyAlignment="0" applyProtection="0"/>
    <xf numFmtId="0" fontId="31" fillId="28" borderId="4" applyNumberFormat="0" applyAlignment="0" applyProtection="0"/>
    <xf numFmtId="3" fontId="32" fillId="0" borderId="2">
      <alignment horizontal="center" vertical="center" wrapText="1"/>
    </xf>
    <xf numFmtId="9" fontId="4" fillId="0" borderId="0" applyFont="0" applyFill="0" applyBorder="0" applyAlignment="0" applyProtection="0"/>
    <xf numFmtId="49" fontId="2" fillId="0" borderId="2">
      <alignment horizontal="left" vertical="center" indent="2"/>
    </xf>
    <xf numFmtId="49" fontId="2" fillId="0" borderId="2">
      <alignment horizontal="left" vertical="center" wrapText="1" indent="2"/>
    </xf>
    <xf numFmtId="0" fontId="19" fillId="0" borderId="7" applyNumberFormat="0" applyFill="0" applyAlignment="0" applyProtection="0"/>
  </cellStyleXfs>
  <cellXfs count="25">
    <xf numFmtId="0" fontId="0" fillId="0" borderId="0" xfId="0"/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horizontal="left" vertical="top" wrapText="1"/>
    </xf>
    <xf numFmtId="3" fontId="7" fillId="0" borderId="0" xfId="1" applyNumberFormat="1" applyFont="1" applyAlignment="1">
      <alignment horizontal="right" vertical="top"/>
    </xf>
    <xf numFmtId="0" fontId="7" fillId="0" borderId="0" xfId="1" applyFont="1" applyAlignment="1">
      <alignment horizontal="left" vertical="top"/>
    </xf>
    <xf numFmtId="164" fontId="7" fillId="0" borderId="0" xfId="1" applyNumberFormat="1" applyFont="1" applyAlignment="1">
      <alignment horizontal="right" vertical="top"/>
    </xf>
    <xf numFmtId="0" fontId="7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6" fillId="0" borderId="0" xfId="1" applyFont="1" applyAlignment="1">
      <alignment horizontal="left" vertical="top" wrapText="1"/>
    </xf>
    <xf numFmtId="0" fontId="7" fillId="0" borderId="0" xfId="1" applyNumberFormat="1" applyFont="1" applyAlignment="1">
      <alignment horizontal="center" vertical="top"/>
    </xf>
    <xf numFmtId="164" fontId="6" fillId="0" borderId="0" xfId="1" applyNumberFormat="1" applyFont="1" applyAlignment="1">
      <alignment horizontal="right" vertical="top"/>
    </xf>
    <xf numFmtId="0" fontId="6" fillId="2" borderId="0" xfId="1" applyFont="1" applyFill="1" applyAlignment="1">
      <alignment horizontal="center" vertical="top" wrapText="1"/>
    </xf>
    <xf numFmtId="0" fontId="6" fillId="2" borderId="0" xfId="1" applyFont="1" applyFill="1" applyAlignment="1">
      <alignment horizontal="center" vertical="top"/>
    </xf>
    <xf numFmtId="3" fontId="6" fillId="2" borderId="0" xfId="1" applyNumberFormat="1" applyFont="1" applyFill="1" applyAlignment="1">
      <alignment horizontal="center" vertical="top"/>
    </xf>
    <xf numFmtId="164" fontId="6" fillId="2" borderId="0" xfId="1" applyNumberFormat="1" applyFont="1" applyFill="1" applyAlignment="1">
      <alignment horizontal="center" vertical="top"/>
    </xf>
    <xf numFmtId="3" fontId="7" fillId="0" borderId="0" xfId="1" applyNumberFormat="1" applyFont="1" applyFill="1" applyAlignment="1">
      <alignment horizontal="right" vertical="top"/>
    </xf>
    <xf numFmtId="0" fontId="7" fillId="0" borderId="0" xfId="1" applyFont="1" applyAlignment="1">
      <alignment vertical="top" wrapText="1"/>
    </xf>
    <xf numFmtId="3" fontId="7" fillId="0" borderId="0" xfId="1" applyNumberFormat="1" applyFont="1" applyAlignment="1">
      <alignment horizontal="right" vertical="top" wrapText="1"/>
    </xf>
    <xf numFmtId="0" fontId="6" fillId="0" borderId="0" xfId="1" applyFont="1" applyAlignment="1">
      <alignment vertical="top" wrapText="1"/>
    </xf>
    <xf numFmtId="0" fontId="7" fillId="0" borderId="0" xfId="1" applyFont="1" applyFill="1" applyAlignment="1">
      <alignment vertical="top" wrapText="1"/>
    </xf>
    <xf numFmtId="3" fontId="33" fillId="0" borderId="0" xfId="1" applyNumberFormat="1" applyFont="1" applyAlignment="1">
      <alignment horizontal="right" vertical="top"/>
    </xf>
    <xf numFmtId="164" fontId="8" fillId="0" borderId="0" xfId="1" applyNumberFormat="1" applyFont="1" applyAlignment="1">
      <alignment horizontal="right" vertical="top"/>
    </xf>
    <xf numFmtId="0" fontId="8" fillId="0" borderId="0" xfId="1" applyFont="1" applyAlignment="1">
      <alignment horizontal="center" vertical="center" wrapText="1"/>
    </xf>
    <xf numFmtId="0" fontId="6" fillId="2" borderId="0" xfId="1" applyFont="1" applyFill="1" applyAlignment="1">
      <alignment horizontal="center" vertical="top"/>
    </xf>
    <xf numFmtId="0" fontId="8" fillId="0" borderId="0" xfId="1" applyFont="1" applyAlignment="1">
      <alignment horizontal="center" vertical="top"/>
    </xf>
  </cellXfs>
  <cellStyles count="995">
    <cellStyle name="20% - 1. jelölőszín 2" xfId="14"/>
    <cellStyle name="20% - 2. jelölőszín 2" xfId="15"/>
    <cellStyle name="20% - 3. jelölőszín 2" xfId="16"/>
    <cellStyle name="20% - 4. jelölőszín 2" xfId="17"/>
    <cellStyle name="20% - 5. jelölőszín 2" xfId="18"/>
    <cellStyle name="20% - 6. jelölőszín 2" xfId="19"/>
    <cellStyle name="40% - 1. jelölőszín 2" xfId="20"/>
    <cellStyle name="40% - 2. jelölőszín 2" xfId="21"/>
    <cellStyle name="40% - 3. jelölőszín 2" xfId="22"/>
    <cellStyle name="40% - 4. jelölőszín 2" xfId="23"/>
    <cellStyle name="40% - 5. jelölőszín 2" xfId="24"/>
    <cellStyle name="40% - 6. jelölőszín 2" xfId="25"/>
    <cellStyle name="60% - 1. jelölőszín 2" xfId="26"/>
    <cellStyle name="60% - 2. jelölőszín 2" xfId="27"/>
    <cellStyle name="60% - 3. jelölőszín 2" xfId="28"/>
    <cellStyle name="60% - 4. jelölőszín 2" xfId="29"/>
    <cellStyle name="60% - 5. jelölőszín 2" xfId="30"/>
    <cellStyle name="60% - 6. jelölőszín 2" xfId="31"/>
    <cellStyle name="ACS sorszám" xfId="32"/>
    <cellStyle name="ACS sorszám 2" xfId="33"/>
    <cellStyle name="ACS sorszám 2 2" xfId="34"/>
    <cellStyle name="ACS sorszám 2 3" xfId="35"/>
    <cellStyle name="ACS sorszám 3" xfId="36"/>
    <cellStyle name="ALCSOPORT" xfId="37"/>
    <cellStyle name="ALCSOPORT 2" xfId="38"/>
    <cellStyle name="ALCSOPORT 2 2" xfId="39"/>
    <cellStyle name="ALCSOPORT 2 3" xfId="40"/>
    <cellStyle name="ALCSOPORT 3" xfId="41"/>
    <cellStyle name="Bevitel 2" xfId="42"/>
    <cellStyle name="Cím 2" xfId="43"/>
    <cellStyle name="Cím 3" xfId="44"/>
    <cellStyle name="Cím 4" xfId="45"/>
    <cellStyle name="Címsor 1 2" xfId="46"/>
    <cellStyle name="Címsor 2 2" xfId="47"/>
    <cellStyle name="Címsor 3 2" xfId="48"/>
    <cellStyle name="Címsor 3 2 2" xfId="994"/>
    <cellStyle name="Címsor 4 2" xfId="49"/>
    <cellStyle name="Ellenőrzőcella 2" xfId="50"/>
    <cellStyle name="Excel Built-in Normal" xfId="51"/>
    <cellStyle name="Excel Built-in Normal 2" xfId="52"/>
    <cellStyle name="Ezres 2" xfId="53"/>
    <cellStyle name="FCS sorszám" xfId="8"/>
    <cellStyle name="FCS sorszám 2" xfId="54"/>
    <cellStyle name="FCS sorszám 3" xfId="55"/>
    <cellStyle name="Figyelmeztetés 2" xfId="56"/>
    <cellStyle name="FŐCSOPORT" xfId="9"/>
    <cellStyle name="FŐCSOPORT 2" xfId="57"/>
    <cellStyle name="FŐCSOPORT 3" xfId="58"/>
    <cellStyle name="Hivatkozott cella 2" xfId="59"/>
    <cellStyle name="Jegyzet 2" xfId="60"/>
    <cellStyle name="Jegyzet 2 2" xfId="61"/>
    <cellStyle name="Jegyzet 2 2 2" xfId="62"/>
    <cellStyle name="Jegyzet 2 2 3" xfId="63"/>
    <cellStyle name="Jegyzet 2 3" xfId="64"/>
    <cellStyle name="Jegyzet 3" xfId="65"/>
    <cellStyle name="Jelölőszín (1) 2" xfId="66"/>
    <cellStyle name="Jelölőszín (1) 3" xfId="67"/>
    <cellStyle name="Jelölőszín (2) 2" xfId="68"/>
    <cellStyle name="Jelölőszín (2) 3" xfId="69"/>
    <cellStyle name="Jelölőszín (3) 2" xfId="70"/>
    <cellStyle name="Jelölőszín (3) 3" xfId="71"/>
    <cellStyle name="Jelölőszín (4) 2" xfId="72"/>
    <cellStyle name="Jelölőszín (4) 3" xfId="73"/>
    <cellStyle name="Jelölőszín (5) 2" xfId="74"/>
    <cellStyle name="Jelölőszín (5) 3" xfId="75"/>
    <cellStyle name="Jelölőszín (6) 2" xfId="76"/>
    <cellStyle name="Jelölőszín (6) 3" xfId="77"/>
    <cellStyle name="Jó 2" xfId="78"/>
    <cellStyle name="Kimenet 2" xfId="79"/>
    <cellStyle name="Magyarázó szöveg 2" xfId="80"/>
    <cellStyle name="Normál" xfId="0" builtinId="0"/>
    <cellStyle name="Normál 10" xfId="81"/>
    <cellStyle name="Normál 11" xfId="82"/>
    <cellStyle name="Normál 11 2" xfId="83"/>
    <cellStyle name="Normál 12" xfId="84"/>
    <cellStyle name="Normál 12 2" xfId="85"/>
    <cellStyle name="Normál 13" xfId="86"/>
    <cellStyle name="Normál 14" xfId="5"/>
    <cellStyle name="Normál 15" xfId="4"/>
    <cellStyle name="Normal 2" xfId="87"/>
    <cellStyle name="Normál 2" xfId="11"/>
    <cellStyle name="Normál 2 2" xfId="88"/>
    <cellStyle name="Normál 2 3" xfId="89"/>
    <cellStyle name="Normál 2 3 2" xfId="90"/>
    <cellStyle name="Normál 2 3 3" xfId="91"/>
    <cellStyle name="Normál 2 4" xfId="92"/>
    <cellStyle name="Normál 2 4 2" xfId="93"/>
    <cellStyle name="Normál 2 5" xfId="94"/>
    <cellStyle name="Normál 3" xfId="13"/>
    <cellStyle name="Normál 3 10" xfId="95"/>
    <cellStyle name="Normál 3 2" xfId="96"/>
    <cellStyle name="Normál 3 2 10" xfId="97"/>
    <cellStyle name="Normál 3 2 10 2" xfId="98"/>
    <cellStyle name="Normál 3 2 11" xfId="99"/>
    <cellStyle name="Normál 3 2 11 2" xfId="100"/>
    <cellStyle name="Normál 3 2 2" xfId="101"/>
    <cellStyle name="Normál 3 2 2 2" xfId="102"/>
    <cellStyle name="Normál 3 2 2 2 2" xfId="103"/>
    <cellStyle name="Normál 3 2 2 2 2 2" xfId="104"/>
    <cellStyle name="Normál 3 2 2 2 2 2 2" xfId="105"/>
    <cellStyle name="Normál 3 2 2 2 2 2 2 2" xfId="106"/>
    <cellStyle name="Normál 3 2 2 2 2 2 3" xfId="107"/>
    <cellStyle name="Normál 3 2 2 2 2 2_CO5C-TEN-38UPV-EPI-01-I-005-00-151027_Mennyisegkimutatas" xfId="108"/>
    <cellStyle name="Normál 3 2 2 2 2 3" xfId="109"/>
    <cellStyle name="Normál 3 2 2 2 2 3 2" xfId="110"/>
    <cellStyle name="Normál 3 2 2 2 2 3 2 2" xfId="111"/>
    <cellStyle name="Normál 3 2 2 2 2 3 3" xfId="112"/>
    <cellStyle name="Normál 3 2 2 2 2 3_CO5C-TEN-38UPV-EPI-01-I-005-00-151027_Mennyisegkimutatas" xfId="113"/>
    <cellStyle name="Normál 3 2 2 2 2 4" xfId="114"/>
    <cellStyle name="Normál 3 2 2 2 2 4 2" xfId="115"/>
    <cellStyle name="Normál 3 2 2 2 2 5" xfId="116"/>
    <cellStyle name="Normál 3 2 2 2 2 5 2" xfId="117"/>
    <cellStyle name="Normál 3 2 2 2 2 6" xfId="118"/>
    <cellStyle name="Normál 3 2 2 2 2_CO5C-TEN-38UPV-EPI-01-I-005-00-151027_Mennyisegkimutatas" xfId="119"/>
    <cellStyle name="Normál 3 2 2 2 3" xfId="120"/>
    <cellStyle name="Normál 3 2 2 2 3 2" xfId="121"/>
    <cellStyle name="Normál 3 2 2 2 3 2 2" xfId="122"/>
    <cellStyle name="Normál 3 2 2 2 3 2 2 2" xfId="123"/>
    <cellStyle name="Normál 3 2 2 2 3 2 3" xfId="124"/>
    <cellStyle name="Normál 3 2 2 2 3 2_CO5C-TEN-38UPV-EPI-01-I-005-00-151027_Mennyisegkimutatas" xfId="125"/>
    <cellStyle name="Normál 3 2 2 2 3 3" xfId="126"/>
    <cellStyle name="Normál 3 2 2 2 3 3 2" xfId="127"/>
    <cellStyle name="Normál 3 2 2 2 3 3 2 2" xfId="128"/>
    <cellStyle name="Normál 3 2 2 2 3 3 3" xfId="129"/>
    <cellStyle name="Normál 3 2 2 2 3 3_CO5C-TEN-38UPV-EPI-01-I-005-00-151027_Mennyisegkimutatas" xfId="130"/>
    <cellStyle name="Normál 3 2 2 2 3 4" xfId="131"/>
    <cellStyle name="Normál 3 2 2 2 3 4 2" xfId="132"/>
    <cellStyle name="Normál 3 2 2 2 3 5" xfId="133"/>
    <cellStyle name="Normál 3 2 2 2 3 5 2" xfId="134"/>
    <cellStyle name="Normál 3 2 2 2 3 6" xfId="135"/>
    <cellStyle name="Normál 3 2 2 2 3_CO5C-TEN-38UPV-EPI-01-I-005-00-151027_Mennyisegkimutatas" xfId="136"/>
    <cellStyle name="Normál 3 2 2 2 4" xfId="137"/>
    <cellStyle name="Normál 3 2 2 2 4 2" xfId="138"/>
    <cellStyle name="Normál 3 2 2 2 4 2 2" xfId="139"/>
    <cellStyle name="Normál 3 2 2 2 4 3" xfId="140"/>
    <cellStyle name="Normál 3 2 2 2 4_CO5C-TEN-38UPV-EPI-01-I-005-00-151027_Mennyisegkimutatas" xfId="141"/>
    <cellStyle name="Normál 3 2 2 2 5" xfId="142"/>
    <cellStyle name="Normál 3 2 2 2 5 2" xfId="143"/>
    <cellStyle name="Normál 3 2 2 2 5 2 2" xfId="144"/>
    <cellStyle name="Normál 3 2 2 2 5 3" xfId="145"/>
    <cellStyle name="Normál 3 2 2 2 5_CO5C-TEN-38UPV-EPI-01-I-005-00-151027_Mennyisegkimutatas" xfId="146"/>
    <cellStyle name="Normál 3 2 2 2 6" xfId="147"/>
    <cellStyle name="Normál 3 2 2 2 6 2" xfId="148"/>
    <cellStyle name="Normál 3 2 2 2 7" xfId="149"/>
    <cellStyle name="Normál 3 2 2 2 7 2" xfId="150"/>
    <cellStyle name="Normál 3 2 2 2 8" xfId="151"/>
    <cellStyle name="Normál 3 2 2 2_CO5C-TEN-38UPV-EPI-01-I-005-00-151027_Mennyisegkimutatas" xfId="152"/>
    <cellStyle name="Normál 3 2 2 3" xfId="153"/>
    <cellStyle name="Normál 3 2 2 3 2" xfId="154"/>
    <cellStyle name="Normál 3 2 2 3 2 2" xfId="155"/>
    <cellStyle name="Normál 3 2 2 3 2 2 2" xfId="156"/>
    <cellStyle name="Normál 3 2 2 3 2 3" xfId="157"/>
    <cellStyle name="Normál 3 2 2 3 2_CO5C-TEN-38UPV-EPI-01-I-005-00-151027_Mennyisegkimutatas" xfId="158"/>
    <cellStyle name="Normál 3 2 2 3 3" xfId="159"/>
    <cellStyle name="Normál 3 2 2 3 3 2" xfId="160"/>
    <cellStyle name="Normál 3 2 2 3 3 2 2" xfId="161"/>
    <cellStyle name="Normál 3 2 2 3 3 3" xfId="162"/>
    <cellStyle name="Normál 3 2 2 3 3_CO5C-TEN-38UPV-EPI-01-I-005-00-151027_Mennyisegkimutatas" xfId="163"/>
    <cellStyle name="Normál 3 2 2 3 4" xfId="164"/>
    <cellStyle name="Normál 3 2 2 3 4 2" xfId="165"/>
    <cellStyle name="Normál 3 2 2 3 5" xfId="166"/>
    <cellStyle name="Normál 3 2 2 3 5 2" xfId="167"/>
    <cellStyle name="Normál 3 2 2 3 6" xfId="168"/>
    <cellStyle name="Normál 3 2 2 3_CO5C-TEN-38UPV-EPI-01-I-005-00-151027_Mennyisegkimutatas" xfId="169"/>
    <cellStyle name="Normál 3 2 2 4" xfId="170"/>
    <cellStyle name="Normál 3 2 2 4 2" xfId="171"/>
    <cellStyle name="Normál 3 2 2 4 2 2" xfId="172"/>
    <cellStyle name="Normál 3 2 2 4 2 2 2" xfId="173"/>
    <cellStyle name="Normál 3 2 2 4 2 3" xfId="174"/>
    <cellStyle name="Normál 3 2 2 4 2_CO5C-TEN-38UPV-EPI-01-I-005-00-151027_Mennyisegkimutatas" xfId="175"/>
    <cellStyle name="Normál 3 2 2 4 3" xfId="176"/>
    <cellStyle name="Normál 3 2 2 4 3 2" xfId="177"/>
    <cellStyle name="Normál 3 2 2 4 3 2 2" xfId="178"/>
    <cellStyle name="Normál 3 2 2 4 3 3" xfId="179"/>
    <cellStyle name="Normál 3 2 2 4 3_CO5C-TEN-38UPV-EPI-01-I-005-00-151027_Mennyisegkimutatas" xfId="180"/>
    <cellStyle name="Normál 3 2 2 4 4" xfId="181"/>
    <cellStyle name="Normál 3 2 2 4 4 2" xfId="182"/>
    <cellStyle name="Normál 3 2 2 4 5" xfId="183"/>
    <cellStyle name="Normál 3 2 2 4 5 2" xfId="184"/>
    <cellStyle name="Normál 3 2 2 4 6" xfId="185"/>
    <cellStyle name="Normál 3 2 2 4_CO5C-TEN-38UPV-EPI-01-I-005-00-151027_Mennyisegkimutatas" xfId="186"/>
    <cellStyle name="Normál 3 2 2 5" xfId="187"/>
    <cellStyle name="Normál 3 2 2 5 2" xfId="188"/>
    <cellStyle name="Normál 3 2 2 5 2 2" xfId="189"/>
    <cellStyle name="Normál 3 2 2 5 3" xfId="190"/>
    <cellStyle name="Normál 3 2 2 5_CO5C-TEN-38UPV-EPI-01-I-005-00-151027_Mennyisegkimutatas" xfId="191"/>
    <cellStyle name="Normál 3 2 2 6" xfId="192"/>
    <cellStyle name="Normál 3 2 2 6 2" xfId="193"/>
    <cellStyle name="Normál 3 2 2 6 2 2" xfId="194"/>
    <cellStyle name="Normál 3 2 2 6 3" xfId="195"/>
    <cellStyle name="Normál 3 2 2 6_CO5C-TEN-38UPV-EPI-01-I-005-00-151027_Mennyisegkimutatas" xfId="196"/>
    <cellStyle name="Normál 3 2 2 7" xfId="197"/>
    <cellStyle name="Normál 3 2 2 7 2" xfId="198"/>
    <cellStyle name="Normál 3 2 2 8" xfId="199"/>
    <cellStyle name="Normál 3 2 2 8 2" xfId="200"/>
    <cellStyle name="Normál 3 2 2 9" xfId="201"/>
    <cellStyle name="Normál 3 2 2_CO5C-TEN-38UPV-EPI-01-I-005-00-151027_Mennyisegkimutatas" xfId="202"/>
    <cellStyle name="Normál 3 2 3" xfId="203"/>
    <cellStyle name="Normál 3 2 3 2" xfId="204"/>
    <cellStyle name="Normál 3 2 3 2 2" xfId="205"/>
    <cellStyle name="Normál 3 2 3 2 2 2" xfId="206"/>
    <cellStyle name="Normál 3 2 3 2 2 2 2" xfId="207"/>
    <cellStyle name="Normál 3 2 3 2 2 3" xfId="208"/>
    <cellStyle name="Normál 3 2 3 2 2_CO5C-TEN-38UPV-EPI-01-I-005-00-151027_Mennyisegkimutatas" xfId="209"/>
    <cellStyle name="Normál 3 2 3 2 3" xfId="210"/>
    <cellStyle name="Normál 3 2 3 2 3 2" xfId="211"/>
    <cellStyle name="Normál 3 2 3 2 3 2 2" xfId="212"/>
    <cellStyle name="Normál 3 2 3 2 3 3" xfId="213"/>
    <cellStyle name="Normál 3 2 3 2 3_CO5C-TEN-38UPV-EPI-01-I-005-00-151027_Mennyisegkimutatas" xfId="214"/>
    <cellStyle name="Normál 3 2 3 2 4" xfId="215"/>
    <cellStyle name="Normál 3 2 3 2 4 2" xfId="216"/>
    <cellStyle name="Normál 3 2 3 2 5" xfId="217"/>
    <cellStyle name="Normál 3 2 3 2 5 2" xfId="218"/>
    <cellStyle name="Normál 3 2 3 2 6" xfId="219"/>
    <cellStyle name="Normál 3 2 3 2_CO5C-TEN-38UPV-EPI-01-I-005-00-151027_Mennyisegkimutatas" xfId="220"/>
    <cellStyle name="Normál 3 2 3 3" xfId="221"/>
    <cellStyle name="Normál 3 2 3 3 2" xfId="222"/>
    <cellStyle name="Normál 3 2 3 3 2 2" xfId="223"/>
    <cellStyle name="Normál 3 2 3 3 2 2 2" xfId="224"/>
    <cellStyle name="Normál 3 2 3 3 2 3" xfId="225"/>
    <cellStyle name="Normál 3 2 3 3 2_CO5C-TEN-38UPV-EPI-01-I-005-00-151027_Mennyisegkimutatas" xfId="226"/>
    <cellStyle name="Normál 3 2 3 3 3" xfId="227"/>
    <cellStyle name="Normál 3 2 3 3 3 2" xfId="228"/>
    <cellStyle name="Normál 3 2 3 3 3 2 2" xfId="229"/>
    <cellStyle name="Normál 3 2 3 3 3 3" xfId="230"/>
    <cellStyle name="Normál 3 2 3 3 3_CO5C-TEN-38UPV-EPI-01-I-005-00-151027_Mennyisegkimutatas" xfId="231"/>
    <cellStyle name="Normál 3 2 3 3 4" xfId="232"/>
    <cellStyle name="Normál 3 2 3 3 4 2" xfId="233"/>
    <cellStyle name="Normál 3 2 3 3 5" xfId="234"/>
    <cellStyle name="Normál 3 2 3 3 5 2" xfId="235"/>
    <cellStyle name="Normál 3 2 3 3 6" xfId="236"/>
    <cellStyle name="Normál 3 2 3 3_CO5C-TEN-38UPV-EPI-01-I-005-00-151027_Mennyisegkimutatas" xfId="237"/>
    <cellStyle name="Normál 3 2 3 4" xfId="238"/>
    <cellStyle name="Normál 3 2 3 4 2" xfId="239"/>
    <cellStyle name="Normál 3 2 3 4 2 2" xfId="240"/>
    <cellStyle name="Normál 3 2 3 4 3" xfId="241"/>
    <cellStyle name="Normál 3 2 3 4_CO5C-TEN-38UPV-EPI-01-I-005-00-151027_Mennyisegkimutatas" xfId="242"/>
    <cellStyle name="Normál 3 2 3 5" xfId="243"/>
    <cellStyle name="Normál 3 2 3 5 2" xfId="244"/>
    <cellStyle name="Normál 3 2 3 5 2 2" xfId="245"/>
    <cellStyle name="Normál 3 2 3 5 3" xfId="246"/>
    <cellStyle name="Normál 3 2 3 5_CO5C-TEN-38UPV-EPI-01-I-005-00-151027_Mennyisegkimutatas" xfId="247"/>
    <cellStyle name="Normál 3 2 3 6" xfId="248"/>
    <cellStyle name="Normál 3 2 3 6 2" xfId="249"/>
    <cellStyle name="Normál 3 2 3 7" xfId="250"/>
    <cellStyle name="Normál 3 2 3 7 2" xfId="251"/>
    <cellStyle name="Normál 3 2 3 8" xfId="252"/>
    <cellStyle name="Normál 3 2 3_CO5C-TEN-38UPV-EPI-01-I-005-00-151027_Mennyisegkimutatas" xfId="253"/>
    <cellStyle name="Normál 3 2 4" xfId="254"/>
    <cellStyle name="Normál 3 2 4 2" xfId="255"/>
    <cellStyle name="Normál 3 2 4 2 2" xfId="256"/>
    <cellStyle name="Normál 3 2 4 2 2 2" xfId="257"/>
    <cellStyle name="Normál 3 2 4 2 3" xfId="258"/>
    <cellStyle name="Normál 3 2 4 2_CO5C-TEN-38UPV-EPI-01-I-005-00-151027_Mennyisegkimutatas" xfId="259"/>
    <cellStyle name="Normál 3 2 4 3" xfId="260"/>
    <cellStyle name="Normál 3 2 4 3 2" xfId="261"/>
    <cellStyle name="Normál 3 2 4 3 2 2" xfId="262"/>
    <cellStyle name="Normál 3 2 4 3 3" xfId="263"/>
    <cellStyle name="Normál 3 2 4 3_CO5C-TEN-38UPV-EPI-01-I-005-00-151027_Mennyisegkimutatas" xfId="264"/>
    <cellStyle name="Normál 3 2 4 4" xfId="265"/>
    <cellStyle name="Normál 3 2 4 4 2" xfId="266"/>
    <cellStyle name="Normál 3 2 4 5" xfId="267"/>
    <cellStyle name="Normál 3 2 4 5 2" xfId="268"/>
    <cellStyle name="Normál 3 2 4 6" xfId="269"/>
    <cellStyle name="Normál 3 2 4_CO5C-TEN-38UPV-EPI-01-I-005-00-151027_Mennyisegkimutatas" xfId="270"/>
    <cellStyle name="Normál 3 2 5" xfId="271"/>
    <cellStyle name="Normál 3 2 5 2" xfId="272"/>
    <cellStyle name="Normál 3 2 5 2 2" xfId="273"/>
    <cellStyle name="Normál 3 2 5 2 2 2" xfId="274"/>
    <cellStyle name="Normál 3 2 5 2 3" xfId="275"/>
    <cellStyle name="Normál 3 2 5 2_CO5C-TEN-38UPV-EPI-01-I-005-00-151027_Mennyisegkimutatas" xfId="276"/>
    <cellStyle name="Normál 3 2 5 3" xfId="277"/>
    <cellStyle name="Normál 3 2 5 3 2" xfId="278"/>
    <cellStyle name="Normál 3 2 5 3 2 2" xfId="279"/>
    <cellStyle name="Normál 3 2 5 3 3" xfId="280"/>
    <cellStyle name="Normál 3 2 5 3_CO5C-TEN-38UPV-EPI-01-I-005-00-151027_Mennyisegkimutatas" xfId="281"/>
    <cellStyle name="Normál 3 2 5 4" xfId="282"/>
    <cellStyle name="Normál 3 2 5 4 2" xfId="283"/>
    <cellStyle name="Normál 3 2 5 5" xfId="284"/>
    <cellStyle name="Normál 3 2 5 5 2" xfId="285"/>
    <cellStyle name="Normál 3 2 5 6" xfId="286"/>
    <cellStyle name="Normál 3 2 5_CO5C-TEN-38UPV-EPI-01-I-005-00-151027_Mennyisegkimutatas" xfId="287"/>
    <cellStyle name="Normál 3 2 6" xfId="288"/>
    <cellStyle name="Normál 3 2 6 2" xfId="289"/>
    <cellStyle name="Normál 3 2 6 2 2" xfId="290"/>
    <cellStyle name="Normál 3 2 6 2 2 2" xfId="291"/>
    <cellStyle name="Normál 3 2 6 2 3" xfId="292"/>
    <cellStyle name="Normál 3 2 6 2_CO5C-TEN-38UPV-EPI-01-I-005-00-151027_Mennyisegkimutatas" xfId="293"/>
    <cellStyle name="Normál 3 2 6 3" xfId="294"/>
    <cellStyle name="Normál 3 2 6 3 2" xfId="295"/>
    <cellStyle name="Normál 3 2 6 3 2 2" xfId="296"/>
    <cellStyle name="Normál 3 2 6 3 3" xfId="297"/>
    <cellStyle name="Normál 3 2 6 3_CO5C-TEN-38UPV-EPI-01-I-005-00-151027_Mennyisegkimutatas" xfId="298"/>
    <cellStyle name="Normál 3 2 6 4" xfId="299"/>
    <cellStyle name="Normál 3 2 6 4 2" xfId="300"/>
    <cellStyle name="Normál 3 2 6 5" xfId="301"/>
    <cellStyle name="Normál 3 2 6 5 2" xfId="302"/>
    <cellStyle name="Normál 3 2 6 6" xfId="303"/>
    <cellStyle name="Normál 3 2 6_CO5C-TEN-38UPV-EPI-01-I-005-00-151027_Mennyisegkimutatas" xfId="304"/>
    <cellStyle name="Normál 3 2 7" xfId="305"/>
    <cellStyle name="Normál 3 2 7 2" xfId="306"/>
    <cellStyle name="Normál 3 2 7 2 2" xfId="307"/>
    <cellStyle name="Normál 3 2 7 3" xfId="308"/>
    <cellStyle name="Normál 3 2 7_CO5C-TEN-38UPV-EPI-01-I-005-00-151027_Mennyisegkimutatas" xfId="309"/>
    <cellStyle name="Normál 3 2 8" xfId="310"/>
    <cellStyle name="Normál 3 2 8 2" xfId="311"/>
    <cellStyle name="Normál 3 2 8 2 2" xfId="312"/>
    <cellStyle name="Normál 3 2 8 3" xfId="313"/>
    <cellStyle name="Normál 3 2 8_CO5C-TEN-38UPV-EPI-01-I-005-00-151027_Mennyisegkimutatas" xfId="314"/>
    <cellStyle name="Normál 3 2 9" xfId="315"/>
    <cellStyle name="Normál 3 2 9 2" xfId="316"/>
    <cellStyle name="Normál 3 2_CO5C-TEN-38UPV-EPI-01-I-005-00-151027_Mennyisegkimutatas" xfId="317"/>
    <cellStyle name="Normál 3 3" xfId="318"/>
    <cellStyle name="Normál 3 3 10" xfId="319"/>
    <cellStyle name="Normál 3 3 10 2" xfId="320"/>
    <cellStyle name="Normál 3 3 11" xfId="321"/>
    <cellStyle name="Normál 3 3 2" xfId="322"/>
    <cellStyle name="Normál 3 3 2 2" xfId="323"/>
    <cellStyle name="Normál 3 3 2 2 2" xfId="324"/>
    <cellStyle name="Normál 3 3 2 2 2 2" xfId="325"/>
    <cellStyle name="Normál 3 3 2 2 2 2 2" xfId="326"/>
    <cellStyle name="Normál 3 3 2 2 2 2 2 2" xfId="327"/>
    <cellStyle name="Normál 3 3 2 2 2 2 3" xfId="328"/>
    <cellStyle name="Normál 3 3 2 2 2 2_CO5C-TEN-38UPV-EPI-01-I-005-00-151027_Mennyisegkimutatas" xfId="329"/>
    <cellStyle name="Normál 3 3 2 2 2 3" xfId="330"/>
    <cellStyle name="Normál 3 3 2 2 2 3 2" xfId="331"/>
    <cellStyle name="Normál 3 3 2 2 2 3 2 2" xfId="332"/>
    <cellStyle name="Normál 3 3 2 2 2 3 3" xfId="333"/>
    <cellStyle name="Normál 3 3 2 2 2 3_CO5C-TEN-38UPV-EPI-01-I-005-00-151027_Mennyisegkimutatas" xfId="334"/>
    <cellStyle name="Normál 3 3 2 2 2 4" xfId="335"/>
    <cellStyle name="Normál 3 3 2 2 2 4 2" xfId="336"/>
    <cellStyle name="Normál 3 3 2 2 2 5" xfId="337"/>
    <cellStyle name="Normál 3 3 2 2 2 5 2" xfId="338"/>
    <cellStyle name="Normál 3 3 2 2 2 6" xfId="339"/>
    <cellStyle name="Normál 3 3 2 2 2_CO5C-TEN-38UPV-EPI-01-I-005-00-151027_Mennyisegkimutatas" xfId="340"/>
    <cellStyle name="Normál 3 3 2 2 3" xfId="341"/>
    <cellStyle name="Normál 3 3 2 2 3 2" xfId="342"/>
    <cellStyle name="Normál 3 3 2 2 3 2 2" xfId="343"/>
    <cellStyle name="Normál 3 3 2 2 3 2 2 2" xfId="344"/>
    <cellStyle name="Normál 3 3 2 2 3 2 3" xfId="345"/>
    <cellStyle name="Normál 3 3 2 2 3 2_CO5C-TEN-38UPV-EPI-01-I-005-00-151027_Mennyisegkimutatas" xfId="346"/>
    <cellStyle name="Normál 3 3 2 2 3 3" xfId="347"/>
    <cellStyle name="Normál 3 3 2 2 3 3 2" xfId="348"/>
    <cellStyle name="Normál 3 3 2 2 3 3 2 2" xfId="349"/>
    <cellStyle name="Normál 3 3 2 2 3 3 3" xfId="350"/>
    <cellStyle name="Normál 3 3 2 2 3 3_CO5C-TEN-38UPV-EPI-01-I-005-00-151027_Mennyisegkimutatas" xfId="351"/>
    <cellStyle name="Normál 3 3 2 2 3 4" xfId="352"/>
    <cellStyle name="Normál 3 3 2 2 3 4 2" xfId="353"/>
    <cellStyle name="Normál 3 3 2 2 3 5" xfId="354"/>
    <cellStyle name="Normál 3 3 2 2 3 5 2" xfId="355"/>
    <cellStyle name="Normál 3 3 2 2 3 6" xfId="356"/>
    <cellStyle name="Normál 3 3 2 2 3_CO5C-TEN-38UPV-EPI-01-I-005-00-151027_Mennyisegkimutatas" xfId="357"/>
    <cellStyle name="Normál 3 3 2 2 4" xfId="358"/>
    <cellStyle name="Normál 3 3 2 2 4 2" xfId="359"/>
    <cellStyle name="Normál 3 3 2 2 4 2 2" xfId="360"/>
    <cellStyle name="Normál 3 3 2 2 4 3" xfId="361"/>
    <cellStyle name="Normál 3 3 2 2 4_CO5C-TEN-38UPV-EPI-01-I-005-00-151027_Mennyisegkimutatas" xfId="362"/>
    <cellStyle name="Normál 3 3 2 2 5" xfId="363"/>
    <cellStyle name="Normál 3 3 2 2 5 2" xfId="364"/>
    <cellStyle name="Normál 3 3 2 2 5 2 2" xfId="365"/>
    <cellStyle name="Normál 3 3 2 2 5 3" xfId="366"/>
    <cellStyle name="Normál 3 3 2 2 5_CO5C-TEN-38UPV-EPI-01-I-005-00-151027_Mennyisegkimutatas" xfId="367"/>
    <cellStyle name="Normál 3 3 2 2 6" xfId="368"/>
    <cellStyle name="Normál 3 3 2 2 6 2" xfId="369"/>
    <cellStyle name="Normál 3 3 2 2 7" xfId="370"/>
    <cellStyle name="Normál 3 3 2 2 7 2" xfId="371"/>
    <cellStyle name="Normál 3 3 2 2 8" xfId="372"/>
    <cellStyle name="Normál 3 3 2 2_CO5C-TEN-38UPV-EPI-01-I-005-00-151027_Mennyisegkimutatas" xfId="373"/>
    <cellStyle name="Normál 3 3 2 3" xfId="374"/>
    <cellStyle name="Normál 3 3 2 3 2" xfId="375"/>
    <cellStyle name="Normál 3 3 2 3 2 2" xfId="376"/>
    <cellStyle name="Normál 3 3 2 3 2 2 2" xfId="377"/>
    <cellStyle name="Normál 3 3 2 3 2 3" xfId="378"/>
    <cellStyle name="Normál 3 3 2 3 2_CO5C-TEN-38UPV-EPI-01-I-005-00-151027_Mennyisegkimutatas" xfId="379"/>
    <cellStyle name="Normál 3 3 2 3 3" xfId="380"/>
    <cellStyle name="Normál 3 3 2 3 3 2" xfId="381"/>
    <cellStyle name="Normál 3 3 2 3 3 2 2" xfId="382"/>
    <cellStyle name="Normál 3 3 2 3 3 3" xfId="383"/>
    <cellStyle name="Normál 3 3 2 3 3_CO5C-TEN-38UPV-EPI-01-I-005-00-151027_Mennyisegkimutatas" xfId="384"/>
    <cellStyle name="Normál 3 3 2 3 4" xfId="385"/>
    <cellStyle name="Normál 3 3 2 3 4 2" xfId="386"/>
    <cellStyle name="Normál 3 3 2 3 5" xfId="387"/>
    <cellStyle name="Normál 3 3 2 3 5 2" xfId="388"/>
    <cellStyle name="Normál 3 3 2 3 6" xfId="389"/>
    <cellStyle name="Normál 3 3 2 3_CO5C-TEN-38UPV-EPI-01-I-005-00-151027_Mennyisegkimutatas" xfId="390"/>
    <cellStyle name="Normál 3 3 2 4" xfId="391"/>
    <cellStyle name="Normál 3 3 2 4 2" xfId="392"/>
    <cellStyle name="Normál 3 3 2 4 2 2" xfId="393"/>
    <cellStyle name="Normál 3 3 2 4 2 2 2" xfId="394"/>
    <cellStyle name="Normál 3 3 2 4 2 3" xfId="395"/>
    <cellStyle name="Normál 3 3 2 4 2_CO5C-TEN-38UPV-EPI-01-I-005-00-151027_Mennyisegkimutatas" xfId="396"/>
    <cellStyle name="Normál 3 3 2 4 3" xfId="397"/>
    <cellStyle name="Normál 3 3 2 4 3 2" xfId="398"/>
    <cellStyle name="Normál 3 3 2 4 3 2 2" xfId="399"/>
    <cellStyle name="Normál 3 3 2 4 3 3" xfId="400"/>
    <cellStyle name="Normál 3 3 2 4 3_CO5C-TEN-38UPV-EPI-01-I-005-00-151027_Mennyisegkimutatas" xfId="401"/>
    <cellStyle name="Normál 3 3 2 4 4" xfId="402"/>
    <cellStyle name="Normál 3 3 2 4 4 2" xfId="403"/>
    <cellStyle name="Normál 3 3 2 4 5" xfId="404"/>
    <cellStyle name="Normál 3 3 2 4 5 2" xfId="405"/>
    <cellStyle name="Normál 3 3 2 4 6" xfId="406"/>
    <cellStyle name="Normál 3 3 2 4_CO5C-TEN-38UPV-EPI-01-I-005-00-151027_Mennyisegkimutatas" xfId="407"/>
    <cellStyle name="Normál 3 3 2 5" xfId="408"/>
    <cellStyle name="Normál 3 3 2 5 2" xfId="409"/>
    <cellStyle name="Normál 3 3 2 5 2 2" xfId="410"/>
    <cellStyle name="Normál 3 3 2 5 3" xfId="411"/>
    <cellStyle name="Normál 3 3 2 5_CO5C-TEN-38UPV-EPI-01-I-005-00-151027_Mennyisegkimutatas" xfId="412"/>
    <cellStyle name="Normál 3 3 2 6" xfId="413"/>
    <cellStyle name="Normál 3 3 2 6 2" xfId="414"/>
    <cellStyle name="Normál 3 3 2 6 2 2" xfId="415"/>
    <cellStyle name="Normál 3 3 2 6 3" xfId="416"/>
    <cellStyle name="Normál 3 3 2 6_CO5C-TEN-38UPV-EPI-01-I-005-00-151027_Mennyisegkimutatas" xfId="417"/>
    <cellStyle name="Normál 3 3 2 7" xfId="418"/>
    <cellStyle name="Normál 3 3 2 7 2" xfId="419"/>
    <cellStyle name="Normál 3 3 2 8" xfId="420"/>
    <cellStyle name="Normál 3 3 2 8 2" xfId="421"/>
    <cellStyle name="Normál 3 3 2 9" xfId="422"/>
    <cellStyle name="Normál 3 3 2_CO5C-TEN-38UPV-EPI-01-I-005-00-151027_Mennyisegkimutatas" xfId="423"/>
    <cellStyle name="Normál 3 3 3" xfId="424"/>
    <cellStyle name="Normál 3 3 3 2" xfId="425"/>
    <cellStyle name="Normál 3 3 3 2 2" xfId="426"/>
    <cellStyle name="Normál 3 3 3 2 2 2" xfId="427"/>
    <cellStyle name="Normál 3 3 3 2 2 2 2" xfId="428"/>
    <cellStyle name="Normál 3 3 3 2 2 3" xfId="429"/>
    <cellStyle name="Normál 3 3 3 2 2_CO5C-TEN-38UPV-EPI-01-I-005-00-151027_Mennyisegkimutatas" xfId="430"/>
    <cellStyle name="Normál 3 3 3 2 3" xfId="431"/>
    <cellStyle name="Normál 3 3 3 2 3 2" xfId="432"/>
    <cellStyle name="Normál 3 3 3 2 3 2 2" xfId="433"/>
    <cellStyle name="Normál 3 3 3 2 3 3" xfId="434"/>
    <cellStyle name="Normál 3 3 3 2 3_CO5C-TEN-38UPV-EPI-01-I-005-00-151027_Mennyisegkimutatas" xfId="435"/>
    <cellStyle name="Normál 3 3 3 2 4" xfId="436"/>
    <cellStyle name="Normál 3 3 3 2 4 2" xfId="437"/>
    <cellStyle name="Normál 3 3 3 2 5" xfId="438"/>
    <cellStyle name="Normál 3 3 3 2 5 2" xfId="439"/>
    <cellStyle name="Normál 3 3 3 2 6" xfId="440"/>
    <cellStyle name="Normál 3 3 3 2_CO5C-TEN-38UPV-EPI-01-I-005-00-151027_Mennyisegkimutatas" xfId="441"/>
    <cellStyle name="Normál 3 3 3 3" xfId="442"/>
    <cellStyle name="Normál 3 3 3 3 2" xfId="443"/>
    <cellStyle name="Normál 3 3 3 3 2 2" xfId="444"/>
    <cellStyle name="Normál 3 3 3 3 2 2 2" xfId="445"/>
    <cellStyle name="Normál 3 3 3 3 2 3" xfId="446"/>
    <cellStyle name="Normál 3 3 3 3 2_CO5C-TEN-38UPV-EPI-01-I-005-00-151027_Mennyisegkimutatas" xfId="447"/>
    <cellStyle name="Normál 3 3 3 3 3" xfId="448"/>
    <cellStyle name="Normál 3 3 3 3 3 2" xfId="449"/>
    <cellStyle name="Normál 3 3 3 3 3 2 2" xfId="450"/>
    <cellStyle name="Normál 3 3 3 3 3 3" xfId="451"/>
    <cellStyle name="Normál 3 3 3 3 3_CO5C-TEN-38UPV-EPI-01-I-005-00-151027_Mennyisegkimutatas" xfId="452"/>
    <cellStyle name="Normál 3 3 3 3 4" xfId="453"/>
    <cellStyle name="Normál 3 3 3 3 4 2" xfId="454"/>
    <cellStyle name="Normál 3 3 3 3 5" xfId="455"/>
    <cellStyle name="Normál 3 3 3 3 5 2" xfId="456"/>
    <cellStyle name="Normál 3 3 3 3 6" xfId="457"/>
    <cellStyle name="Normál 3 3 3 3_CO5C-TEN-38UPV-EPI-01-I-005-00-151027_Mennyisegkimutatas" xfId="458"/>
    <cellStyle name="Normál 3 3 3 4" xfId="459"/>
    <cellStyle name="Normál 3 3 3 4 2" xfId="460"/>
    <cellStyle name="Normál 3 3 3 4 2 2" xfId="461"/>
    <cellStyle name="Normál 3 3 3 4 3" xfId="462"/>
    <cellStyle name="Normál 3 3 3 4_CO5C-TEN-38UPV-EPI-01-I-005-00-151027_Mennyisegkimutatas" xfId="463"/>
    <cellStyle name="Normál 3 3 3 5" xfId="464"/>
    <cellStyle name="Normál 3 3 3 5 2" xfId="465"/>
    <cellStyle name="Normál 3 3 3 5 2 2" xfId="466"/>
    <cellStyle name="Normál 3 3 3 5 3" xfId="467"/>
    <cellStyle name="Normál 3 3 3 5_CO5C-TEN-38UPV-EPI-01-I-005-00-151027_Mennyisegkimutatas" xfId="468"/>
    <cellStyle name="Normál 3 3 3 6" xfId="469"/>
    <cellStyle name="Normál 3 3 3 6 2" xfId="470"/>
    <cellStyle name="Normál 3 3 3 7" xfId="471"/>
    <cellStyle name="Normál 3 3 3 7 2" xfId="472"/>
    <cellStyle name="Normál 3 3 3 8" xfId="473"/>
    <cellStyle name="Normál 3 3 3_CO5C-TEN-38UPV-EPI-01-I-005-00-151027_Mennyisegkimutatas" xfId="474"/>
    <cellStyle name="Normál 3 3 4" xfId="475"/>
    <cellStyle name="Normál 3 3 4 2" xfId="476"/>
    <cellStyle name="Normál 3 3 4 2 2" xfId="477"/>
    <cellStyle name="Normál 3 3 4 2 2 2" xfId="478"/>
    <cellStyle name="Normál 3 3 4 2 3" xfId="479"/>
    <cellStyle name="Normál 3 3 4 2_CO5C-TEN-38UPV-EPI-01-I-005-00-151027_Mennyisegkimutatas" xfId="480"/>
    <cellStyle name="Normál 3 3 4 3" xfId="481"/>
    <cellStyle name="Normál 3 3 4 3 2" xfId="482"/>
    <cellStyle name="Normál 3 3 4 3 2 2" xfId="483"/>
    <cellStyle name="Normál 3 3 4 3 3" xfId="484"/>
    <cellStyle name="Normál 3 3 4 3_CO5C-TEN-38UPV-EPI-01-I-005-00-151027_Mennyisegkimutatas" xfId="485"/>
    <cellStyle name="Normál 3 3 4 4" xfId="486"/>
    <cellStyle name="Normál 3 3 4 4 2" xfId="487"/>
    <cellStyle name="Normál 3 3 4 5" xfId="488"/>
    <cellStyle name="Normál 3 3 4 5 2" xfId="489"/>
    <cellStyle name="Normál 3 3 4 6" xfId="490"/>
    <cellStyle name="Normál 3 3 4_CO5C-TEN-38UPV-EPI-01-I-005-00-151027_Mennyisegkimutatas" xfId="491"/>
    <cellStyle name="Normál 3 3 5" xfId="492"/>
    <cellStyle name="Normál 3 3 5 2" xfId="493"/>
    <cellStyle name="Normál 3 3 5 2 2" xfId="494"/>
    <cellStyle name="Normál 3 3 5 2 2 2" xfId="495"/>
    <cellStyle name="Normál 3 3 5 2 3" xfId="496"/>
    <cellStyle name="Normál 3 3 5 2_CO5C-TEN-38UPV-EPI-01-I-005-00-151027_Mennyisegkimutatas" xfId="497"/>
    <cellStyle name="Normál 3 3 5 3" xfId="498"/>
    <cellStyle name="Normál 3 3 5 3 2" xfId="499"/>
    <cellStyle name="Normál 3 3 5 3 2 2" xfId="500"/>
    <cellStyle name="Normál 3 3 5 3 3" xfId="501"/>
    <cellStyle name="Normál 3 3 5 3_CO5C-TEN-38UPV-EPI-01-I-005-00-151027_Mennyisegkimutatas" xfId="502"/>
    <cellStyle name="Normál 3 3 5 4" xfId="503"/>
    <cellStyle name="Normál 3 3 5 4 2" xfId="504"/>
    <cellStyle name="Normál 3 3 5 5" xfId="505"/>
    <cellStyle name="Normál 3 3 5 5 2" xfId="506"/>
    <cellStyle name="Normál 3 3 5 6" xfId="507"/>
    <cellStyle name="Normál 3 3 5_CO5C-TEN-38UPV-EPI-01-I-005-00-151027_Mennyisegkimutatas" xfId="508"/>
    <cellStyle name="Normál 3 3 6" xfId="509"/>
    <cellStyle name="Normál 3 3 6 2" xfId="510"/>
    <cellStyle name="Normál 3 3 6 2 2" xfId="511"/>
    <cellStyle name="Normál 3 3 6 2 2 2" xfId="512"/>
    <cellStyle name="Normál 3 3 6 2 3" xfId="513"/>
    <cellStyle name="Normál 3 3 6 2_CO5C-TEN-38UPV-EPI-01-I-005-00-151027_Mennyisegkimutatas" xfId="514"/>
    <cellStyle name="Normál 3 3 6 3" xfId="515"/>
    <cellStyle name="Normál 3 3 6 3 2" xfId="516"/>
    <cellStyle name="Normál 3 3 6 3 2 2" xfId="517"/>
    <cellStyle name="Normál 3 3 6 3 3" xfId="518"/>
    <cellStyle name="Normál 3 3 6 3_CO5C-TEN-38UPV-EPI-01-I-005-00-151027_Mennyisegkimutatas" xfId="519"/>
    <cellStyle name="Normál 3 3 6 4" xfId="520"/>
    <cellStyle name="Normál 3 3 6 4 2" xfId="521"/>
    <cellStyle name="Normál 3 3 6 5" xfId="522"/>
    <cellStyle name="Normál 3 3 6 5 2" xfId="523"/>
    <cellStyle name="Normál 3 3 6 6" xfId="524"/>
    <cellStyle name="Normál 3 3 6_CO5C-TEN-38UPV-EPI-01-I-005-00-151027_Mennyisegkimutatas" xfId="525"/>
    <cellStyle name="Normál 3 3 7" xfId="526"/>
    <cellStyle name="Normál 3 3 7 2" xfId="527"/>
    <cellStyle name="Normál 3 3 7 2 2" xfId="528"/>
    <cellStyle name="Normál 3 3 7 3" xfId="529"/>
    <cellStyle name="Normál 3 3 7_CO5C-TEN-38UPV-EPI-01-I-005-00-151027_Mennyisegkimutatas" xfId="530"/>
    <cellStyle name="Normál 3 3 8" xfId="531"/>
    <cellStyle name="Normál 3 3 8 2" xfId="532"/>
    <cellStyle name="Normál 3 3 8 2 2" xfId="533"/>
    <cellStyle name="Normál 3 3 8 3" xfId="534"/>
    <cellStyle name="Normál 3 3 8_CO5C-TEN-38UPV-EPI-01-I-005-00-151027_Mennyisegkimutatas" xfId="535"/>
    <cellStyle name="Normál 3 3 9" xfId="536"/>
    <cellStyle name="Normál 3 3 9 2" xfId="537"/>
    <cellStyle name="Normál 3 3_CO5C-TEN-38UPV-EPI-01-I-005-00-151027_Mennyisegkimutatas" xfId="538"/>
    <cellStyle name="Normál 3 4" xfId="539"/>
    <cellStyle name="Normál 3 4 10" xfId="540"/>
    <cellStyle name="Normál 3 4 10 2" xfId="541"/>
    <cellStyle name="Normál 3 4 11" xfId="542"/>
    <cellStyle name="Normál 3 4 2" xfId="543"/>
    <cellStyle name="Normál 3 4 2 2" xfId="544"/>
    <cellStyle name="Normál 3 4 2 2 2" xfId="545"/>
    <cellStyle name="Normál 3 4 2 2 2 2" xfId="546"/>
    <cellStyle name="Normál 3 4 2 2 2 2 2" xfId="547"/>
    <cellStyle name="Normál 3 4 2 2 2 2 2 2" xfId="548"/>
    <cellStyle name="Normál 3 4 2 2 2 2 3" xfId="549"/>
    <cellStyle name="Normál 3 4 2 2 2 2_CO5C-TEN-38UPV-EPI-01-I-005-00-151027_Mennyisegkimutatas" xfId="550"/>
    <cellStyle name="Normál 3 4 2 2 2 3" xfId="551"/>
    <cellStyle name="Normál 3 4 2 2 2 3 2" xfId="552"/>
    <cellStyle name="Normál 3 4 2 2 2 3 2 2" xfId="553"/>
    <cellStyle name="Normál 3 4 2 2 2 3 3" xfId="554"/>
    <cellStyle name="Normál 3 4 2 2 2 3_CO5C-TEN-38UPV-EPI-01-I-005-00-151027_Mennyisegkimutatas" xfId="555"/>
    <cellStyle name="Normál 3 4 2 2 2 4" xfId="556"/>
    <cellStyle name="Normál 3 4 2 2 2 4 2" xfId="557"/>
    <cellStyle name="Normál 3 4 2 2 2 5" xfId="558"/>
    <cellStyle name="Normál 3 4 2 2 2 5 2" xfId="559"/>
    <cellStyle name="Normál 3 4 2 2 2 6" xfId="560"/>
    <cellStyle name="Normál 3 4 2 2 2_CO5C-TEN-38UPV-EPI-01-I-005-00-151027_Mennyisegkimutatas" xfId="561"/>
    <cellStyle name="Normál 3 4 2 2 3" xfId="562"/>
    <cellStyle name="Normál 3 4 2 2 3 2" xfId="563"/>
    <cellStyle name="Normál 3 4 2 2 3 2 2" xfId="564"/>
    <cellStyle name="Normál 3 4 2 2 3 2 2 2" xfId="565"/>
    <cellStyle name="Normál 3 4 2 2 3 2 3" xfId="566"/>
    <cellStyle name="Normál 3 4 2 2 3 2_CO5C-TEN-38UPV-EPI-01-I-005-00-151027_Mennyisegkimutatas" xfId="567"/>
    <cellStyle name="Normál 3 4 2 2 3 3" xfId="568"/>
    <cellStyle name="Normál 3 4 2 2 3 3 2" xfId="569"/>
    <cellStyle name="Normál 3 4 2 2 3 3 2 2" xfId="570"/>
    <cellStyle name="Normál 3 4 2 2 3 3 3" xfId="571"/>
    <cellStyle name="Normál 3 4 2 2 3 3_CO5C-TEN-38UPV-EPI-01-I-005-00-151027_Mennyisegkimutatas" xfId="572"/>
    <cellStyle name="Normál 3 4 2 2 3 4" xfId="573"/>
    <cellStyle name="Normál 3 4 2 2 3 4 2" xfId="574"/>
    <cellStyle name="Normál 3 4 2 2 3 5" xfId="575"/>
    <cellStyle name="Normál 3 4 2 2 3 5 2" xfId="576"/>
    <cellStyle name="Normál 3 4 2 2 3 6" xfId="577"/>
    <cellStyle name="Normál 3 4 2 2 3_CO5C-TEN-38UPV-EPI-01-I-005-00-151027_Mennyisegkimutatas" xfId="578"/>
    <cellStyle name="Normál 3 4 2 2 4" xfId="579"/>
    <cellStyle name="Normál 3 4 2 2 4 2" xfId="580"/>
    <cellStyle name="Normál 3 4 2 2 4 2 2" xfId="581"/>
    <cellStyle name="Normál 3 4 2 2 4 3" xfId="582"/>
    <cellStyle name="Normál 3 4 2 2 4_CO5C-TEN-38UPV-EPI-01-I-005-00-151027_Mennyisegkimutatas" xfId="583"/>
    <cellStyle name="Normál 3 4 2 2 5" xfId="584"/>
    <cellStyle name="Normál 3 4 2 2 5 2" xfId="585"/>
    <cellStyle name="Normál 3 4 2 2 5 2 2" xfId="586"/>
    <cellStyle name="Normál 3 4 2 2 5 3" xfId="587"/>
    <cellStyle name="Normál 3 4 2 2 5_CO5C-TEN-38UPV-EPI-01-I-005-00-151027_Mennyisegkimutatas" xfId="588"/>
    <cellStyle name="Normál 3 4 2 2 6" xfId="589"/>
    <cellStyle name="Normál 3 4 2 2 6 2" xfId="590"/>
    <cellStyle name="Normál 3 4 2 2 7" xfId="591"/>
    <cellStyle name="Normál 3 4 2 2 7 2" xfId="592"/>
    <cellStyle name="Normál 3 4 2 2 8" xfId="593"/>
    <cellStyle name="Normál 3 4 2 2_CO5C-TEN-38UPV-EPI-01-I-005-00-151027_Mennyisegkimutatas" xfId="594"/>
    <cellStyle name="Normál 3 4 2 3" xfId="595"/>
    <cellStyle name="Normál 3 4 2 3 2" xfId="596"/>
    <cellStyle name="Normál 3 4 2 3 2 2" xfId="597"/>
    <cellStyle name="Normál 3 4 2 3 2 2 2" xfId="598"/>
    <cellStyle name="Normál 3 4 2 3 2 3" xfId="599"/>
    <cellStyle name="Normál 3 4 2 3 2_CO5C-TEN-38UPV-EPI-01-I-005-00-151027_Mennyisegkimutatas" xfId="600"/>
    <cellStyle name="Normál 3 4 2 3 3" xfId="601"/>
    <cellStyle name="Normál 3 4 2 3 3 2" xfId="602"/>
    <cellStyle name="Normál 3 4 2 3 3 2 2" xfId="603"/>
    <cellStyle name="Normál 3 4 2 3 3 3" xfId="604"/>
    <cellStyle name="Normál 3 4 2 3 3_CO5C-TEN-38UPV-EPI-01-I-005-00-151027_Mennyisegkimutatas" xfId="605"/>
    <cellStyle name="Normál 3 4 2 3 4" xfId="606"/>
    <cellStyle name="Normál 3 4 2 3 4 2" xfId="607"/>
    <cellStyle name="Normál 3 4 2 3 5" xfId="608"/>
    <cellStyle name="Normál 3 4 2 3 5 2" xfId="609"/>
    <cellStyle name="Normál 3 4 2 3 6" xfId="610"/>
    <cellStyle name="Normál 3 4 2 3_CO5C-TEN-38UPV-EPI-01-I-005-00-151027_Mennyisegkimutatas" xfId="611"/>
    <cellStyle name="Normál 3 4 2 4" xfId="612"/>
    <cellStyle name="Normál 3 4 2 4 2" xfId="613"/>
    <cellStyle name="Normál 3 4 2 4 2 2" xfId="614"/>
    <cellStyle name="Normál 3 4 2 4 2 2 2" xfId="615"/>
    <cellStyle name="Normál 3 4 2 4 2 3" xfId="616"/>
    <cellStyle name="Normál 3 4 2 4 2_CO5C-TEN-38UPV-EPI-01-I-005-00-151027_Mennyisegkimutatas" xfId="617"/>
    <cellStyle name="Normál 3 4 2 4 3" xfId="618"/>
    <cellStyle name="Normál 3 4 2 4 3 2" xfId="619"/>
    <cellStyle name="Normál 3 4 2 4 3 2 2" xfId="620"/>
    <cellStyle name="Normál 3 4 2 4 3 3" xfId="621"/>
    <cellStyle name="Normál 3 4 2 4 3_CO5C-TEN-38UPV-EPI-01-I-005-00-151027_Mennyisegkimutatas" xfId="622"/>
    <cellStyle name="Normál 3 4 2 4 4" xfId="623"/>
    <cellStyle name="Normál 3 4 2 4 4 2" xfId="624"/>
    <cellStyle name="Normál 3 4 2 4 5" xfId="625"/>
    <cellStyle name="Normál 3 4 2 4 5 2" xfId="626"/>
    <cellStyle name="Normál 3 4 2 4 6" xfId="627"/>
    <cellStyle name="Normál 3 4 2 4_CO5C-TEN-38UPV-EPI-01-I-005-00-151027_Mennyisegkimutatas" xfId="628"/>
    <cellStyle name="Normál 3 4 2 5" xfId="629"/>
    <cellStyle name="Normál 3 4 2 5 2" xfId="630"/>
    <cellStyle name="Normál 3 4 2 5 2 2" xfId="631"/>
    <cellStyle name="Normál 3 4 2 5 3" xfId="632"/>
    <cellStyle name="Normál 3 4 2 5_CO5C-TEN-38UPV-EPI-01-I-005-00-151027_Mennyisegkimutatas" xfId="633"/>
    <cellStyle name="Normál 3 4 2 6" xfId="634"/>
    <cellStyle name="Normál 3 4 2 6 2" xfId="635"/>
    <cellStyle name="Normál 3 4 2 6 2 2" xfId="636"/>
    <cellStyle name="Normál 3 4 2 6 3" xfId="637"/>
    <cellStyle name="Normál 3 4 2 6_CO5C-TEN-38UPV-EPI-01-I-005-00-151027_Mennyisegkimutatas" xfId="638"/>
    <cellStyle name="Normál 3 4 2 7" xfId="639"/>
    <cellStyle name="Normál 3 4 2 7 2" xfId="640"/>
    <cellStyle name="Normál 3 4 2 8" xfId="641"/>
    <cellStyle name="Normál 3 4 2 8 2" xfId="642"/>
    <cellStyle name="Normál 3 4 2 9" xfId="643"/>
    <cellStyle name="Normál 3 4 2_CO5C-TEN-38UPV-EPI-01-I-005-00-151027_Mennyisegkimutatas" xfId="644"/>
    <cellStyle name="Normál 3 4 3" xfId="645"/>
    <cellStyle name="Normál 3 4 3 2" xfId="646"/>
    <cellStyle name="Normál 3 4 3 2 2" xfId="647"/>
    <cellStyle name="Normál 3 4 3 2 2 2" xfId="648"/>
    <cellStyle name="Normál 3 4 3 2 2 2 2" xfId="649"/>
    <cellStyle name="Normál 3 4 3 2 2 3" xfId="650"/>
    <cellStyle name="Normál 3 4 3 2 2_CO5C-TEN-38UPV-EPI-01-I-005-00-151027_Mennyisegkimutatas" xfId="651"/>
    <cellStyle name="Normál 3 4 3 2 3" xfId="652"/>
    <cellStyle name="Normál 3 4 3 2 3 2" xfId="653"/>
    <cellStyle name="Normál 3 4 3 2 3 2 2" xfId="654"/>
    <cellStyle name="Normál 3 4 3 2 3 3" xfId="655"/>
    <cellStyle name="Normál 3 4 3 2 3_CO5C-TEN-38UPV-EPI-01-I-005-00-151027_Mennyisegkimutatas" xfId="656"/>
    <cellStyle name="Normál 3 4 3 2 4" xfId="657"/>
    <cellStyle name="Normál 3 4 3 2 4 2" xfId="658"/>
    <cellStyle name="Normál 3 4 3 2 5" xfId="659"/>
    <cellStyle name="Normál 3 4 3 2 5 2" xfId="660"/>
    <cellStyle name="Normál 3 4 3 2 6" xfId="661"/>
    <cellStyle name="Normál 3 4 3 2_CO5C-TEN-38UPV-EPI-01-I-005-00-151027_Mennyisegkimutatas" xfId="662"/>
    <cellStyle name="Normál 3 4 3 3" xfId="663"/>
    <cellStyle name="Normál 3 4 3 3 2" xfId="664"/>
    <cellStyle name="Normál 3 4 3 3 2 2" xfId="665"/>
    <cellStyle name="Normál 3 4 3 3 2 2 2" xfId="666"/>
    <cellStyle name="Normál 3 4 3 3 2 3" xfId="667"/>
    <cellStyle name="Normál 3 4 3 3 2_CO5C-TEN-38UPV-EPI-01-I-005-00-151027_Mennyisegkimutatas" xfId="668"/>
    <cellStyle name="Normál 3 4 3 3 3" xfId="669"/>
    <cellStyle name="Normál 3 4 3 3 3 2" xfId="670"/>
    <cellStyle name="Normál 3 4 3 3 3 2 2" xfId="671"/>
    <cellStyle name="Normál 3 4 3 3 3 3" xfId="672"/>
    <cellStyle name="Normál 3 4 3 3 3_CO5C-TEN-38UPV-EPI-01-I-005-00-151027_Mennyisegkimutatas" xfId="673"/>
    <cellStyle name="Normál 3 4 3 3 4" xfId="674"/>
    <cellStyle name="Normál 3 4 3 3 4 2" xfId="675"/>
    <cellStyle name="Normál 3 4 3 3 5" xfId="676"/>
    <cellStyle name="Normál 3 4 3 3 5 2" xfId="677"/>
    <cellStyle name="Normál 3 4 3 3 6" xfId="678"/>
    <cellStyle name="Normál 3 4 3 3_CO5C-TEN-38UPV-EPI-01-I-005-00-151027_Mennyisegkimutatas" xfId="679"/>
    <cellStyle name="Normál 3 4 3 4" xfId="680"/>
    <cellStyle name="Normál 3 4 3 4 2" xfId="681"/>
    <cellStyle name="Normál 3 4 3 4 2 2" xfId="682"/>
    <cellStyle name="Normál 3 4 3 4 3" xfId="683"/>
    <cellStyle name="Normál 3 4 3 4_CO5C-TEN-38UPV-EPI-01-I-005-00-151027_Mennyisegkimutatas" xfId="684"/>
    <cellStyle name="Normál 3 4 3 5" xfId="685"/>
    <cellStyle name="Normál 3 4 3 5 2" xfId="686"/>
    <cellStyle name="Normál 3 4 3 5 2 2" xfId="687"/>
    <cellStyle name="Normál 3 4 3 5 3" xfId="688"/>
    <cellStyle name="Normál 3 4 3 5_CO5C-TEN-38UPV-EPI-01-I-005-00-151027_Mennyisegkimutatas" xfId="689"/>
    <cellStyle name="Normál 3 4 3 6" xfId="690"/>
    <cellStyle name="Normál 3 4 3 6 2" xfId="691"/>
    <cellStyle name="Normál 3 4 3 7" xfId="692"/>
    <cellStyle name="Normál 3 4 3 7 2" xfId="693"/>
    <cellStyle name="Normál 3 4 3 8" xfId="694"/>
    <cellStyle name="Normál 3 4 3_CO5C-TEN-38UPV-EPI-01-I-005-00-151027_Mennyisegkimutatas" xfId="695"/>
    <cellStyle name="Normál 3 4 4" xfId="696"/>
    <cellStyle name="Normál 3 4 4 2" xfId="697"/>
    <cellStyle name="Normál 3 4 4 2 2" xfId="698"/>
    <cellStyle name="Normál 3 4 4 2 2 2" xfId="699"/>
    <cellStyle name="Normál 3 4 4 2 3" xfId="700"/>
    <cellStyle name="Normál 3 4 4 2_CO5C-TEN-38UPV-EPI-01-I-005-00-151027_Mennyisegkimutatas" xfId="701"/>
    <cellStyle name="Normál 3 4 4 3" xfId="702"/>
    <cellStyle name="Normál 3 4 4 3 2" xfId="703"/>
    <cellStyle name="Normál 3 4 4 3 2 2" xfId="704"/>
    <cellStyle name="Normál 3 4 4 3 3" xfId="705"/>
    <cellStyle name="Normál 3 4 4 3_CO5C-TEN-38UPV-EPI-01-I-005-00-151027_Mennyisegkimutatas" xfId="706"/>
    <cellStyle name="Normál 3 4 4 4" xfId="707"/>
    <cellStyle name="Normál 3 4 4 4 2" xfId="708"/>
    <cellStyle name="Normál 3 4 4 5" xfId="709"/>
    <cellStyle name="Normál 3 4 4 5 2" xfId="710"/>
    <cellStyle name="Normál 3 4 4 6" xfId="711"/>
    <cellStyle name="Normál 3 4 4_CO5C-TEN-38UPV-EPI-01-I-005-00-151027_Mennyisegkimutatas" xfId="712"/>
    <cellStyle name="Normál 3 4 5" xfId="713"/>
    <cellStyle name="Normál 3 4 5 2" xfId="714"/>
    <cellStyle name="Normál 3 4 5 2 2" xfId="715"/>
    <cellStyle name="Normál 3 4 5 2 2 2" xfId="716"/>
    <cellStyle name="Normál 3 4 5 2 3" xfId="717"/>
    <cellStyle name="Normál 3 4 5 2_CO5C-TEN-38UPV-EPI-01-I-005-00-151027_Mennyisegkimutatas" xfId="718"/>
    <cellStyle name="Normál 3 4 5 3" xfId="719"/>
    <cellStyle name="Normál 3 4 5 3 2" xfId="720"/>
    <cellStyle name="Normál 3 4 5 3 2 2" xfId="721"/>
    <cellStyle name="Normál 3 4 5 3 3" xfId="722"/>
    <cellStyle name="Normál 3 4 5 3_CO5C-TEN-38UPV-EPI-01-I-005-00-151027_Mennyisegkimutatas" xfId="723"/>
    <cellStyle name="Normál 3 4 5 4" xfId="724"/>
    <cellStyle name="Normál 3 4 5 4 2" xfId="725"/>
    <cellStyle name="Normál 3 4 5 5" xfId="726"/>
    <cellStyle name="Normál 3 4 5 5 2" xfId="727"/>
    <cellStyle name="Normál 3 4 5 6" xfId="728"/>
    <cellStyle name="Normál 3 4 5_CO5C-TEN-38UPV-EPI-01-I-005-00-151027_Mennyisegkimutatas" xfId="729"/>
    <cellStyle name="Normál 3 4 6" xfId="730"/>
    <cellStyle name="Normál 3 4 6 2" xfId="731"/>
    <cellStyle name="Normál 3 4 6 2 2" xfId="732"/>
    <cellStyle name="Normál 3 4 6 2 2 2" xfId="733"/>
    <cellStyle name="Normál 3 4 6 2 3" xfId="734"/>
    <cellStyle name="Normál 3 4 6 2_CO5C-TEN-38UPV-EPI-01-I-005-00-151027_Mennyisegkimutatas" xfId="735"/>
    <cellStyle name="Normál 3 4 6 3" xfId="736"/>
    <cellStyle name="Normál 3 4 6 3 2" xfId="737"/>
    <cellStyle name="Normál 3 4 6 3 2 2" xfId="738"/>
    <cellStyle name="Normál 3 4 6 3 3" xfId="739"/>
    <cellStyle name="Normál 3 4 6 3_CO5C-TEN-38UPV-EPI-01-I-005-00-151027_Mennyisegkimutatas" xfId="740"/>
    <cellStyle name="Normál 3 4 6 4" xfId="741"/>
    <cellStyle name="Normál 3 4 6 4 2" xfId="742"/>
    <cellStyle name="Normál 3 4 6 5" xfId="743"/>
    <cellStyle name="Normál 3 4 6 5 2" xfId="744"/>
    <cellStyle name="Normál 3 4 6 6" xfId="745"/>
    <cellStyle name="Normál 3 4 6_CO5C-TEN-38UPV-EPI-01-I-005-00-151027_Mennyisegkimutatas" xfId="746"/>
    <cellStyle name="Normál 3 4 7" xfId="747"/>
    <cellStyle name="Normál 3 4 7 2" xfId="748"/>
    <cellStyle name="Normál 3 4 7 2 2" xfId="749"/>
    <cellStyle name="Normál 3 4 7 3" xfId="750"/>
    <cellStyle name="Normál 3 4 7_CO5C-TEN-38UPV-EPI-01-I-005-00-151027_Mennyisegkimutatas" xfId="751"/>
    <cellStyle name="Normál 3 4 8" xfId="752"/>
    <cellStyle name="Normál 3 4 8 2" xfId="753"/>
    <cellStyle name="Normál 3 4 8 2 2" xfId="754"/>
    <cellStyle name="Normál 3 4 8 3" xfId="755"/>
    <cellStyle name="Normál 3 4 8_CO5C-TEN-38UPV-EPI-01-I-005-00-151027_Mennyisegkimutatas" xfId="756"/>
    <cellStyle name="Normál 3 4 9" xfId="757"/>
    <cellStyle name="Normál 3 4 9 2" xfId="758"/>
    <cellStyle name="Normál 3 4_CO5C-TEN-38UPV-EPI-01-I-005-00-151027_Mennyisegkimutatas" xfId="759"/>
    <cellStyle name="Normál 3 5" xfId="760"/>
    <cellStyle name="Normál 3 6" xfId="761"/>
    <cellStyle name="Normál 3 6 2" xfId="762"/>
    <cellStyle name="Normál 3 6 2 2" xfId="763"/>
    <cellStyle name="Normál 3 6 2 2 2" xfId="764"/>
    <cellStyle name="Normál 3 6 2 2 2 2" xfId="765"/>
    <cellStyle name="Normál 3 6 2 2 2 2 2" xfId="766"/>
    <cellStyle name="Normál 3 6 2 2 2 3" xfId="767"/>
    <cellStyle name="Normál 3 6 2 2 2_CO5C-TEN-38UPV-EPI-01-I-005-00-151027_Mennyisegkimutatas" xfId="768"/>
    <cellStyle name="Normál 3 6 2 2 3" xfId="769"/>
    <cellStyle name="Normál 3 6 2 2 3 2" xfId="770"/>
    <cellStyle name="Normál 3 6 2 2 3 2 2" xfId="771"/>
    <cellStyle name="Normál 3 6 2 2 3 3" xfId="772"/>
    <cellStyle name="Normál 3 6 2 2 3_CO5C-TEN-38UPV-EPI-01-I-005-00-151027_Mennyisegkimutatas" xfId="773"/>
    <cellStyle name="Normál 3 6 2 2 4" xfId="774"/>
    <cellStyle name="Normál 3 6 2 2 4 2" xfId="775"/>
    <cellStyle name="Normál 3 6 2 2 5" xfId="776"/>
    <cellStyle name="Normál 3 6 2 2 5 2" xfId="777"/>
    <cellStyle name="Normál 3 6 2 2 6" xfId="778"/>
    <cellStyle name="Normál 3 6 2 2_CO5C-TEN-38UPV-EPI-01-I-005-00-151027_Mennyisegkimutatas" xfId="779"/>
    <cellStyle name="Normál 3 6 2 3" xfId="780"/>
    <cellStyle name="Normál 3 6 2 3 2" xfId="781"/>
    <cellStyle name="Normál 3 6 2 3 2 2" xfId="782"/>
    <cellStyle name="Normál 3 6 2 3 2 2 2" xfId="783"/>
    <cellStyle name="Normál 3 6 2 3 2 3" xfId="784"/>
    <cellStyle name="Normál 3 6 2 3 2_CO5C-TEN-38UPV-EPI-01-I-005-00-151027_Mennyisegkimutatas" xfId="785"/>
    <cellStyle name="Normál 3 6 2 3 3" xfId="786"/>
    <cellStyle name="Normál 3 6 2 3 3 2" xfId="787"/>
    <cellStyle name="Normál 3 6 2 3 3 2 2" xfId="788"/>
    <cellStyle name="Normál 3 6 2 3 3 3" xfId="789"/>
    <cellStyle name="Normál 3 6 2 3 3_CO5C-TEN-38UPV-EPI-01-I-005-00-151027_Mennyisegkimutatas" xfId="790"/>
    <cellStyle name="Normál 3 6 2 3 4" xfId="791"/>
    <cellStyle name="Normál 3 6 2 3 4 2" xfId="792"/>
    <cellStyle name="Normál 3 6 2 3 5" xfId="793"/>
    <cellStyle name="Normál 3 6 2 3 5 2" xfId="794"/>
    <cellStyle name="Normál 3 6 2 3 6" xfId="795"/>
    <cellStyle name="Normál 3 6 2 3_CO5C-TEN-38UPV-EPI-01-I-005-00-151027_Mennyisegkimutatas" xfId="796"/>
    <cellStyle name="Normál 3 6 2 4" xfId="797"/>
    <cellStyle name="Normál 3 6 2 4 2" xfId="798"/>
    <cellStyle name="Normál 3 6 2 4 2 2" xfId="799"/>
    <cellStyle name="Normál 3 6 2 4 3" xfId="800"/>
    <cellStyle name="Normál 3 6 2 4_CO5C-TEN-38UPV-EPI-01-I-005-00-151027_Mennyisegkimutatas" xfId="801"/>
    <cellStyle name="Normál 3 6 2 5" xfId="802"/>
    <cellStyle name="Normál 3 6 2 5 2" xfId="803"/>
    <cellStyle name="Normál 3 6 2 5 2 2" xfId="804"/>
    <cellStyle name="Normál 3 6 2 5 3" xfId="805"/>
    <cellStyle name="Normál 3 6 2 5_CO5C-TEN-38UPV-EPI-01-I-005-00-151027_Mennyisegkimutatas" xfId="806"/>
    <cellStyle name="Normál 3 6 2 6" xfId="807"/>
    <cellStyle name="Normál 3 6 2 6 2" xfId="808"/>
    <cellStyle name="Normál 3 6 2 7" xfId="809"/>
    <cellStyle name="Normál 3 6 2 7 2" xfId="810"/>
    <cellStyle name="Normál 3 6 2 8" xfId="811"/>
    <cellStyle name="Normál 3 6 2_CO5C-TEN-38UPV-EPI-01-I-005-00-151027_Mennyisegkimutatas" xfId="812"/>
    <cellStyle name="Normál 3 6 3" xfId="813"/>
    <cellStyle name="Normál 3 6 3 2" xfId="814"/>
    <cellStyle name="Normál 3 6 3 2 2" xfId="815"/>
    <cellStyle name="Normál 3 6 3 2 2 2" xfId="816"/>
    <cellStyle name="Normál 3 6 3 2 3" xfId="817"/>
    <cellStyle name="Normál 3 6 3 2_CO5C-TEN-38UPV-EPI-01-I-005-00-151027_Mennyisegkimutatas" xfId="818"/>
    <cellStyle name="Normál 3 6 3 3" xfId="819"/>
    <cellStyle name="Normál 3 6 3 3 2" xfId="820"/>
    <cellStyle name="Normál 3 6 3 3 2 2" xfId="821"/>
    <cellStyle name="Normál 3 6 3 3 3" xfId="822"/>
    <cellStyle name="Normál 3 6 3 3_CO5C-TEN-38UPV-EPI-01-I-005-00-151027_Mennyisegkimutatas" xfId="823"/>
    <cellStyle name="Normál 3 6 3 4" xfId="824"/>
    <cellStyle name="Normál 3 6 3 4 2" xfId="825"/>
    <cellStyle name="Normál 3 6 3 5" xfId="826"/>
    <cellStyle name="Normál 3 6 3 5 2" xfId="827"/>
    <cellStyle name="Normál 3 6 3 6" xfId="828"/>
    <cellStyle name="Normál 3 6 3_CO5C-TEN-38UPV-EPI-01-I-005-00-151027_Mennyisegkimutatas" xfId="829"/>
    <cellStyle name="Normál 3 6 4" xfId="830"/>
    <cellStyle name="Normál 3 6 4 2" xfId="831"/>
    <cellStyle name="Normál 3 6 4 2 2" xfId="832"/>
    <cellStyle name="Normál 3 6 4 2 2 2" xfId="833"/>
    <cellStyle name="Normál 3 6 4 2 3" xfId="834"/>
    <cellStyle name="Normál 3 6 4 2_CO5C-TEN-38UPV-EPI-01-I-005-00-151027_Mennyisegkimutatas" xfId="835"/>
    <cellStyle name="Normál 3 6 4 3" xfId="836"/>
    <cellStyle name="Normál 3 6 4 3 2" xfId="837"/>
    <cellStyle name="Normál 3 6 4 3 2 2" xfId="838"/>
    <cellStyle name="Normál 3 6 4 3 3" xfId="839"/>
    <cellStyle name="Normál 3 6 4 3_CO5C-TEN-38UPV-EPI-01-I-005-00-151027_Mennyisegkimutatas" xfId="840"/>
    <cellStyle name="Normál 3 6 4 4" xfId="841"/>
    <cellStyle name="Normál 3 6 4 4 2" xfId="842"/>
    <cellStyle name="Normál 3 6 4 5" xfId="843"/>
    <cellStyle name="Normál 3 6 4 5 2" xfId="844"/>
    <cellStyle name="Normál 3 6 4 6" xfId="845"/>
    <cellStyle name="Normál 3 6 4_CO5C-TEN-38UPV-EPI-01-I-005-00-151027_Mennyisegkimutatas" xfId="846"/>
    <cellStyle name="Normál 3 6 5" xfId="847"/>
    <cellStyle name="Normál 3 6 5 2" xfId="848"/>
    <cellStyle name="Normál 3 6 5 2 2" xfId="849"/>
    <cellStyle name="Normál 3 6 5 3" xfId="850"/>
    <cellStyle name="Normál 3 6 5_CO5C-TEN-38UPV-EPI-01-I-005-00-151027_Mennyisegkimutatas" xfId="851"/>
    <cellStyle name="Normál 3 6 6" xfId="852"/>
    <cellStyle name="Normál 3 6 6 2" xfId="853"/>
    <cellStyle name="Normál 3 6 6 2 2" xfId="854"/>
    <cellStyle name="Normál 3 6 6 3" xfId="855"/>
    <cellStyle name="Normál 3 6 6_CO5C-TEN-38UPV-EPI-01-I-005-00-151027_Mennyisegkimutatas" xfId="856"/>
    <cellStyle name="Normál 3 6 7" xfId="857"/>
    <cellStyle name="Normál 3 6 7 2" xfId="858"/>
    <cellStyle name="Normál 3 6 8" xfId="859"/>
    <cellStyle name="Normál 3 6 8 2" xfId="860"/>
    <cellStyle name="Normál 3 6 9" xfId="861"/>
    <cellStyle name="Normál 3 6_CO5C-TEN-38UPV-EPI-01-I-005-00-151027_Mennyisegkimutatas" xfId="862"/>
    <cellStyle name="Normál 3 7" xfId="863"/>
    <cellStyle name="Normál 3 8" xfId="864"/>
    <cellStyle name="Normál 3 9" xfId="865"/>
    <cellStyle name="Normál 4" xfId="866"/>
    <cellStyle name="Normál 4 2" xfId="867"/>
    <cellStyle name="Normál 4 3" xfId="868"/>
    <cellStyle name="Normál 5" xfId="869"/>
    <cellStyle name="Normál 5 2" xfId="870"/>
    <cellStyle name="Normál 5 2 2" xfId="871"/>
    <cellStyle name="Normál 5 2 3" xfId="872"/>
    <cellStyle name="Normál 5 2_CO5C-TEN-38UPV-EPI-01-I-005-00-151027_Mennyisegkimutatas" xfId="873"/>
    <cellStyle name="Normál 6" xfId="874"/>
    <cellStyle name="Normál 6 2" xfId="875"/>
    <cellStyle name="Normál 6 2 2" xfId="876"/>
    <cellStyle name="Normál 6 2 2 2" xfId="877"/>
    <cellStyle name="Normál 6 2 2 2 2" xfId="878"/>
    <cellStyle name="Normál 6 2 2 2 2 2" xfId="879"/>
    <cellStyle name="Normál 6 2 2 2 3" xfId="880"/>
    <cellStyle name="Normál 6 2 2 2_CO5C-TEN-38UPV-EPI-01-I-005-00-151027_Mennyisegkimutatas" xfId="881"/>
    <cellStyle name="Normál 6 2 2 3" xfId="882"/>
    <cellStyle name="Normál 6 2 2 3 2" xfId="883"/>
    <cellStyle name="Normál 6 2 2 3 2 2" xfId="884"/>
    <cellStyle name="Normál 6 2 2 3 3" xfId="885"/>
    <cellStyle name="Normál 6 2 2 3_CO5C-TEN-38UPV-EPI-01-I-005-00-151027_Mennyisegkimutatas" xfId="886"/>
    <cellStyle name="Normál 6 2 2 4" xfId="887"/>
    <cellStyle name="Normál 6 2 2 4 2" xfId="888"/>
    <cellStyle name="Normál 6 2 2 5" xfId="889"/>
    <cellStyle name="Normál 6 2 2 5 2" xfId="890"/>
    <cellStyle name="Normál 6 2 2 6" xfId="891"/>
    <cellStyle name="Normál 6 2 2_CO5C-TEN-38UPV-EPI-01-I-005-00-151027_Mennyisegkimutatas" xfId="892"/>
    <cellStyle name="Normál 6 2 3" xfId="893"/>
    <cellStyle name="Normál 6 2 3 2" xfId="894"/>
    <cellStyle name="Normál 6 2 3 2 2" xfId="895"/>
    <cellStyle name="Normál 6 2 3 2 2 2" xfId="896"/>
    <cellStyle name="Normál 6 2 3 2 3" xfId="897"/>
    <cellStyle name="Normál 6 2 3 2_CO5C-TEN-38UPV-EPI-01-I-005-00-151027_Mennyisegkimutatas" xfId="898"/>
    <cellStyle name="Normál 6 2 3 3" xfId="899"/>
    <cellStyle name="Normál 6 2 3 3 2" xfId="900"/>
    <cellStyle name="Normál 6 2 3 3 2 2" xfId="901"/>
    <cellStyle name="Normál 6 2 3 3 3" xfId="902"/>
    <cellStyle name="Normál 6 2 3 3_CO5C-TEN-38UPV-EPI-01-I-005-00-151027_Mennyisegkimutatas" xfId="903"/>
    <cellStyle name="Normál 6 2 3 4" xfId="904"/>
    <cellStyle name="Normál 6 2 3 4 2" xfId="905"/>
    <cellStyle name="Normál 6 2 3 5" xfId="906"/>
    <cellStyle name="Normál 6 2 3 5 2" xfId="907"/>
    <cellStyle name="Normál 6 2 3 6" xfId="908"/>
    <cellStyle name="Normál 6 2 3_CO5C-TEN-38UPV-EPI-01-I-005-00-151027_Mennyisegkimutatas" xfId="909"/>
    <cellStyle name="Normál 6 2 4" xfId="910"/>
    <cellStyle name="Normál 6 2 4 2" xfId="911"/>
    <cellStyle name="Normál 6 2 4 2 2" xfId="912"/>
    <cellStyle name="Normál 6 2 4 3" xfId="913"/>
    <cellStyle name="Normál 6 2 4_CO5C-TEN-38UPV-EPI-01-I-005-00-151027_Mennyisegkimutatas" xfId="914"/>
    <cellStyle name="Normál 6 2 5" xfId="915"/>
    <cellStyle name="Normál 6 2 5 2" xfId="916"/>
    <cellStyle name="Normál 6 2 5 2 2" xfId="917"/>
    <cellStyle name="Normál 6 2 5 3" xfId="918"/>
    <cellStyle name="Normál 6 2 5_CO5C-TEN-38UPV-EPI-01-I-005-00-151027_Mennyisegkimutatas" xfId="919"/>
    <cellStyle name="Normál 6 2 6" xfId="920"/>
    <cellStyle name="Normál 6 2 6 2" xfId="921"/>
    <cellStyle name="Normál 6 2 7" xfId="922"/>
    <cellStyle name="Normál 6 2 7 2" xfId="923"/>
    <cellStyle name="Normál 6 2 8" xfId="924"/>
    <cellStyle name="Normál 6 2_CO5C-TEN-38UPV-EPI-01-I-005-00-151027_Mennyisegkimutatas" xfId="925"/>
    <cellStyle name="Normál 6 3" xfId="926"/>
    <cellStyle name="Normál 6 3 2" xfId="927"/>
    <cellStyle name="Normál 6 3 2 2" xfId="928"/>
    <cellStyle name="Normál 6 3 2 2 2" xfId="929"/>
    <cellStyle name="Normál 6 3 2 3" xfId="930"/>
    <cellStyle name="Normál 6 3 2_CO5C-TEN-38UPV-EPI-01-I-005-00-151027_Mennyisegkimutatas" xfId="931"/>
    <cellStyle name="Normál 6 3 3" xfId="932"/>
    <cellStyle name="Normál 6 3 3 2" xfId="933"/>
    <cellStyle name="Normál 6 3 3 2 2" xfId="934"/>
    <cellStyle name="Normál 6 3 3 3" xfId="935"/>
    <cellStyle name="Normál 6 3 3_CO5C-TEN-38UPV-EPI-01-I-005-00-151027_Mennyisegkimutatas" xfId="936"/>
    <cellStyle name="Normál 6 3 4" xfId="937"/>
    <cellStyle name="Normál 6 3 4 2" xfId="938"/>
    <cellStyle name="Normál 6 3 5" xfId="939"/>
    <cellStyle name="Normál 6 3 5 2" xfId="940"/>
    <cellStyle name="Normál 6 3 6" xfId="941"/>
    <cellStyle name="Normál 6 3_CO5C-TEN-38UPV-EPI-01-I-005-00-151027_Mennyisegkimutatas" xfId="942"/>
    <cellStyle name="Normál 6 4" xfId="943"/>
    <cellStyle name="Normál 6 4 2" xfId="944"/>
    <cellStyle name="Normál 6 4 2 2" xfId="945"/>
    <cellStyle name="Normál 6 4 2 2 2" xfId="946"/>
    <cellStyle name="Normál 6 4 2 3" xfId="947"/>
    <cellStyle name="Normál 6 4 2_CO5C-TEN-38UPV-EPI-01-I-005-00-151027_Mennyisegkimutatas" xfId="948"/>
    <cellStyle name="Normál 6 4 3" xfId="949"/>
    <cellStyle name="Normál 6 4 3 2" xfId="950"/>
    <cellStyle name="Normál 6 4 3 2 2" xfId="951"/>
    <cellStyle name="Normál 6 4 3 3" xfId="952"/>
    <cellStyle name="Normál 6 4 3_CO5C-TEN-38UPV-EPI-01-I-005-00-151027_Mennyisegkimutatas" xfId="953"/>
    <cellStyle name="Normál 6 4 4" xfId="954"/>
    <cellStyle name="Normál 6 4 4 2" xfId="955"/>
    <cellStyle name="Normál 6 4 5" xfId="956"/>
    <cellStyle name="Normál 6 4 5 2" xfId="957"/>
    <cellStyle name="Normál 6 4 6" xfId="958"/>
    <cellStyle name="Normál 6 4_CO5C-TEN-38UPV-EPI-01-I-005-00-151027_Mennyisegkimutatas" xfId="959"/>
    <cellStyle name="Normál 6 5" xfId="960"/>
    <cellStyle name="Normál 6 5 2" xfId="961"/>
    <cellStyle name="Normál 6 5 2 2" xfId="962"/>
    <cellStyle name="Normál 6 5 3" xfId="963"/>
    <cellStyle name="Normál 6 5_CO5C-TEN-38UPV-EPI-01-I-005-00-151027_Mennyisegkimutatas" xfId="964"/>
    <cellStyle name="Normál 6 6" xfId="965"/>
    <cellStyle name="Normál 6 6 2" xfId="966"/>
    <cellStyle name="Normál 6 6 2 2" xfId="967"/>
    <cellStyle name="Normál 6 6 3" xfId="968"/>
    <cellStyle name="Normál 6 6_CO5C-TEN-38UPV-EPI-01-I-005-00-151027_Mennyisegkimutatas" xfId="969"/>
    <cellStyle name="Normál 6 7" xfId="970"/>
    <cellStyle name="Normál 6 7 2" xfId="971"/>
    <cellStyle name="Normál 6 8" xfId="972"/>
    <cellStyle name="Normál 6 8 2" xfId="973"/>
    <cellStyle name="Normál 6 9" xfId="974"/>
    <cellStyle name="Normál 6_CO5C-TEN-38UPV-EPI-01-I-005-00-151027_Mennyisegkimutatas" xfId="975"/>
    <cellStyle name="Normál 7" xfId="976"/>
    <cellStyle name="Normál 7 2" xfId="977"/>
    <cellStyle name="Normál 8" xfId="978"/>
    <cellStyle name="Normál 8 2" xfId="979"/>
    <cellStyle name="Normál 9" xfId="980"/>
    <cellStyle name="Normál 9 2" xfId="981"/>
    <cellStyle name="Normal_C1a 4alszakasz" xfId="982"/>
    <cellStyle name="Normál_KV minta" xfId="1"/>
    <cellStyle name="Összesen 2" xfId="983"/>
    <cellStyle name="Pénznem 2" xfId="984"/>
    <cellStyle name="Pénznem 3" xfId="985"/>
    <cellStyle name="Pénznem 4" xfId="6"/>
    <cellStyle name="RÉSZFELADAT" xfId="986"/>
    <cellStyle name="Rossz 2" xfId="987"/>
    <cellStyle name="Semleges 2" xfId="988"/>
    <cellStyle name="Stílus 1" xfId="2"/>
    <cellStyle name="Számítás 2" xfId="989"/>
    <cellStyle name="számok" xfId="990"/>
    <cellStyle name="Százalék 2" xfId="991"/>
    <cellStyle name="Százalék 3" xfId="7"/>
    <cellStyle name="Tétel" xfId="12"/>
    <cellStyle name="Tétel 2" xfId="992"/>
    <cellStyle name="Tétel sorszám" xfId="10"/>
    <cellStyle name="Tétel_CO5B-TEN-14KLI-EPI-01-I-003-00-151027_Meglevo_hk" xfId="993"/>
    <cellStyle name="WithBackColor" xfId="3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Turbulencia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I69"/>
  <sheetViews>
    <sheetView tabSelected="1" zoomScaleNormal="100" workbookViewId="0">
      <selection sqref="A1:I1"/>
    </sheetView>
  </sheetViews>
  <sheetFormatPr defaultColWidth="9.109375" defaultRowHeight="13.8" x14ac:dyDescent="0.25"/>
  <cols>
    <col min="1" max="1" width="5.33203125" style="1" customWidth="1"/>
    <col min="2" max="2" width="35.6640625" style="2" customWidth="1"/>
    <col min="3" max="3" width="20.6640625" style="2" customWidth="1"/>
    <col min="4" max="4" width="8.6640625" style="3" customWidth="1"/>
    <col min="5" max="5" width="3.6640625" style="4" customWidth="1"/>
    <col min="6" max="7" width="10.6640625" style="3" customWidth="1"/>
    <col min="8" max="9" width="12.6640625" style="5" customWidth="1"/>
    <col min="10" max="16384" width="9.109375" style="6"/>
  </cols>
  <sheetData>
    <row r="1" spans="1:9" s="1" customFormat="1" ht="15.6" x14ac:dyDescent="0.25">
      <c r="A1" s="24" t="s">
        <v>11</v>
      </c>
      <c r="B1" s="24"/>
      <c r="C1" s="24"/>
      <c r="D1" s="24"/>
      <c r="E1" s="24"/>
      <c r="F1" s="24"/>
      <c r="G1" s="24"/>
      <c r="H1" s="24"/>
      <c r="I1" s="24"/>
    </row>
    <row r="2" spans="1:9" s="7" customFormat="1" x14ac:dyDescent="0.25">
      <c r="A2" s="12" t="s">
        <v>3</v>
      </c>
      <c r="B2" s="11" t="s">
        <v>4</v>
      </c>
      <c r="C2" s="11" t="s">
        <v>10</v>
      </c>
      <c r="D2" s="23" t="s">
        <v>5</v>
      </c>
      <c r="E2" s="23"/>
      <c r="F2" s="13" t="s">
        <v>6</v>
      </c>
      <c r="G2" s="13" t="s">
        <v>7</v>
      </c>
      <c r="H2" s="14" t="s">
        <v>8</v>
      </c>
      <c r="I2" s="14" t="s">
        <v>9</v>
      </c>
    </row>
    <row r="3" spans="1:9" x14ac:dyDescent="0.25">
      <c r="B3" s="8"/>
      <c r="C3" s="8"/>
    </row>
    <row r="4" spans="1:9" x14ac:dyDescent="0.25">
      <c r="A4" s="9" t="str">
        <f>IF(ISBLANK(D4),"",MAX(A$3:A3)+1)</f>
        <v/>
      </c>
      <c r="B4" s="18" t="s">
        <v>14</v>
      </c>
      <c r="C4" s="19"/>
      <c r="F4" s="15"/>
      <c r="G4" s="15"/>
    </row>
    <row r="5" spans="1:9" x14ac:dyDescent="0.25">
      <c r="A5" s="9" t="str">
        <f>IF(ISBLANK(D5),"",MAX(A$3:A4)+1)</f>
        <v/>
      </c>
      <c r="B5" s="16" t="s">
        <v>23</v>
      </c>
      <c r="C5" s="19"/>
      <c r="F5" s="15"/>
      <c r="G5" s="15"/>
    </row>
    <row r="6" spans="1:9" ht="96.6" x14ac:dyDescent="0.25">
      <c r="A6" s="9" t="s">
        <v>15</v>
      </c>
      <c r="B6" s="16" t="s">
        <v>82</v>
      </c>
      <c r="C6" s="19" t="s">
        <v>83</v>
      </c>
      <c r="D6" s="3">
        <v>2300</v>
      </c>
      <c r="E6" s="4" t="s">
        <v>22</v>
      </c>
      <c r="F6" s="15">
        <v>0</v>
      </c>
      <c r="G6" s="15">
        <v>0</v>
      </c>
      <c r="H6" s="5">
        <f t="shared" ref="H6:H25" si="0">D6*F6</f>
        <v>0</v>
      </c>
      <c r="I6" s="5">
        <f t="shared" ref="I6:I25" si="1">D6*G6</f>
        <v>0</v>
      </c>
    </row>
    <row r="7" spans="1:9" ht="69" x14ac:dyDescent="0.25">
      <c r="A7" s="9" t="s">
        <v>16</v>
      </c>
      <c r="B7" s="16" t="s">
        <v>17</v>
      </c>
      <c r="C7" s="19" t="s">
        <v>84</v>
      </c>
      <c r="D7" s="3">
        <v>125</v>
      </c>
      <c r="E7" s="4" t="s">
        <v>22</v>
      </c>
      <c r="F7" s="15">
        <v>0</v>
      </c>
      <c r="G7" s="15">
        <v>0</v>
      </c>
      <c r="H7" s="5">
        <f t="shared" si="0"/>
        <v>0</v>
      </c>
      <c r="I7" s="5">
        <f t="shared" si="1"/>
        <v>0</v>
      </c>
    </row>
    <row r="8" spans="1:9" ht="41.4" x14ac:dyDescent="0.25">
      <c r="A8" s="9" t="s">
        <v>18</v>
      </c>
      <c r="B8" s="16" t="s">
        <v>19</v>
      </c>
      <c r="C8" s="19" t="s">
        <v>80</v>
      </c>
      <c r="D8" s="3">
        <v>450</v>
      </c>
      <c r="E8" s="4" t="s">
        <v>22</v>
      </c>
      <c r="F8" s="15">
        <v>0</v>
      </c>
      <c r="G8" s="15">
        <v>0</v>
      </c>
      <c r="H8" s="5">
        <f t="shared" si="0"/>
        <v>0</v>
      </c>
      <c r="I8" s="5">
        <f t="shared" si="1"/>
        <v>0</v>
      </c>
    </row>
    <row r="9" spans="1:9" ht="27.6" x14ac:dyDescent="0.25">
      <c r="A9" s="9" t="s">
        <v>20</v>
      </c>
      <c r="B9" s="16" t="s">
        <v>21</v>
      </c>
      <c r="C9" s="19" t="s">
        <v>81</v>
      </c>
      <c r="D9" s="3">
        <v>90</v>
      </c>
      <c r="E9" s="4" t="s">
        <v>22</v>
      </c>
      <c r="F9" s="15">
        <v>0</v>
      </c>
      <c r="G9" s="15">
        <v>0</v>
      </c>
      <c r="H9" s="5">
        <f t="shared" si="0"/>
        <v>0</v>
      </c>
      <c r="I9" s="5">
        <f t="shared" si="1"/>
        <v>0</v>
      </c>
    </row>
    <row r="10" spans="1:9" x14ac:dyDescent="0.25">
      <c r="A10" s="9" t="str">
        <f>IF(ISBLANK(D10),"",MAX(A$3:A9)+1)</f>
        <v/>
      </c>
      <c r="B10" s="16" t="s">
        <v>43</v>
      </c>
      <c r="C10" s="19"/>
      <c r="F10" s="15"/>
      <c r="G10" s="15"/>
    </row>
    <row r="11" spans="1:9" ht="69" x14ac:dyDescent="0.25">
      <c r="A11" s="9" t="s">
        <v>15</v>
      </c>
      <c r="B11" s="16" t="s">
        <v>24</v>
      </c>
      <c r="C11" s="19" t="s">
        <v>91</v>
      </c>
      <c r="D11" s="3">
        <v>550</v>
      </c>
      <c r="E11" s="4" t="s">
        <v>22</v>
      </c>
      <c r="F11" s="15">
        <v>0</v>
      </c>
      <c r="G11" s="15">
        <v>0</v>
      </c>
      <c r="H11" s="5">
        <f t="shared" si="0"/>
        <v>0</v>
      </c>
      <c r="I11" s="5">
        <f t="shared" si="1"/>
        <v>0</v>
      </c>
    </row>
    <row r="12" spans="1:9" ht="55.2" x14ac:dyDescent="0.25">
      <c r="A12" s="9" t="s">
        <v>16</v>
      </c>
      <c r="B12" s="16" t="s">
        <v>25</v>
      </c>
      <c r="C12" s="19" t="s">
        <v>92</v>
      </c>
      <c r="D12" s="3">
        <v>3350</v>
      </c>
      <c r="E12" s="4" t="s">
        <v>22</v>
      </c>
      <c r="F12" s="15">
        <v>0</v>
      </c>
      <c r="G12" s="15">
        <v>0</v>
      </c>
      <c r="H12" s="5">
        <f t="shared" si="0"/>
        <v>0</v>
      </c>
      <c r="I12" s="5">
        <f t="shared" si="1"/>
        <v>0</v>
      </c>
    </row>
    <row r="13" spans="1:9" ht="55.2" x14ac:dyDescent="0.25">
      <c r="A13" s="9" t="s">
        <v>18</v>
      </c>
      <c r="B13" s="16" t="s">
        <v>26</v>
      </c>
      <c r="C13" s="19" t="s">
        <v>92</v>
      </c>
      <c r="D13" s="3">
        <v>500</v>
      </c>
      <c r="E13" s="4" t="s">
        <v>22</v>
      </c>
      <c r="F13" s="15">
        <v>0</v>
      </c>
      <c r="G13" s="15">
        <v>0</v>
      </c>
      <c r="H13" s="5">
        <f t="shared" si="0"/>
        <v>0</v>
      </c>
      <c r="I13" s="5">
        <f t="shared" si="1"/>
        <v>0</v>
      </c>
    </row>
    <row r="14" spans="1:9" ht="55.2" x14ac:dyDescent="0.25">
      <c r="A14" s="9" t="s">
        <v>20</v>
      </c>
      <c r="B14" s="16" t="s">
        <v>27</v>
      </c>
      <c r="C14" s="19" t="s">
        <v>92</v>
      </c>
      <c r="D14" s="3">
        <v>40</v>
      </c>
      <c r="E14" s="4" t="s">
        <v>22</v>
      </c>
      <c r="F14" s="15">
        <v>0</v>
      </c>
      <c r="G14" s="15">
        <v>0</v>
      </c>
      <c r="H14" s="5">
        <f t="shared" si="0"/>
        <v>0</v>
      </c>
      <c r="I14" s="5">
        <f t="shared" si="1"/>
        <v>0</v>
      </c>
    </row>
    <row r="15" spans="1:9" ht="55.2" x14ac:dyDescent="0.25">
      <c r="A15" s="9" t="s">
        <v>28</v>
      </c>
      <c r="B15" s="16" t="s">
        <v>29</v>
      </c>
      <c r="C15" s="19" t="s">
        <v>92</v>
      </c>
      <c r="D15" s="3">
        <v>100</v>
      </c>
      <c r="E15" s="4" t="s">
        <v>22</v>
      </c>
      <c r="F15" s="15">
        <v>0</v>
      </c>
      <c r="G15" s="15">
        <v>0</v>
      </c>
      <c r="H15" s="5">
        <f t="shared" si="0"/>
        <v>0</v>
      </c>
      <c r="I15" s="5">
        <f t="shared" si="1"/>
        <v>0</v>
      </c>
    </row>
    <row r="16" spans="1:9" ht="55.2" x14ac:dyDescent="0.25">
      <c r="A16" s="9" t="s">
        <v>30</v>
      </c>
      <c r="B16" s="16" t="s">
        <v>31</v>
      </c>
      <c r="C16" s="19" t="s">
        <v>92</v>
      </c>
      <c r="D16" s="3">
        <v>80</v>
      </c>
      <c r="E16" s="4" t="s">
        <v>22</v>
      </c>
      <c r="F16" s="15">
        <v>0</v>
      </c>
      <c r="G16" s="15">
        <v>0</v>
      </c>
      <c r="H16" s="5">
        <f t="shared" si="0"/>
        <v>0</v>
      </c>
      <c r="I16" s="5">
        <f t="shared" si="1"/>
        <v>0</v>
      </c>
    </row>
    <row r="17" spans="1:9" ht="69" x14ac:dyDescent="0.25">
      <c r="A17" s="9" t="s">
        <v>32</v>
      </c>
      <c r="B17" s="16" t="s">
        <v>33</v>
      </c>
      <c r="C17" s="19" t="s">
        <v>93</v>
      </c>
      <c r="D17" s="3">
        <v>120</v>
      </c>
      <c r="E17" s="4" t="s">
        <v>22</v>
      </c>
      <c r="F17" s="15">
        <v>0</v>
      </c>
      <c r="G17" s="15">
        <v>0</v>
      </c>
      <c r="H17" s="5">
        <f t="shared" si="0"/>
        <v>0</v>
      </c>
      <c r="I17" s="5">
        <f t="shared" si="1"/>
        <v>0</v>
      </c>
    </row>
    <row r="18" spans="1:9" ht="96.6" x14ac:dyDescent="0.25">
      <c r="A18" s="9" t="s">
        <v>34</v>
      </c>
      <c r="B18" s="16" t="s">
        <v>35</v>
      </c>
      <c r="C18" s="19" t="s">
        <v>92</v>
      </c>
      <c r="D18" s="3">
        <v>250</v>
      </c>
      <c r="E18" s="4" t="s">
        <v>22</v>
      </c>
      <c r="F18" s="15">
        <v>0</v>
      </c>
      <c r="G18" s="15">
        <v>0</v>
      </c>
      <c r="H18" s="5">
        <f t="shared" si="0"/>
        <v>0</v>
      </c>
      <c r="I18" s="5">
        <f t="shared" si="1"/>
        <v>0</v>
      </c>
    </row>
    <row r="19" spans="1:9" ht="82.8" x14ac:dyDescent="0.25">
      <c r="A19" s="9" t="s">
        <v>36</v>
      </c>
      <c r="B19" s="16" t="s">
        <v>37</v>
      </c>
      <c r="C19" s="19" t="s">
        <v>94</v>
      </c>
      <c r="D19" s="3">
        <v>350</v>
      </c>
      <c r="E19" s="4" t="s">
        <v>22</v>
      </c>
      <c r="F19" s="15">
        <v>0</v>
      </c>
      <c r="G19" s="15">
        <v>0</v>
      </c>
      <c r="H19" s="5">
        <f t="shared" si="0"/>
        <v>0</v>
      </c>
      <c r="I19" s="5">
        <f t="shared" si="1"/>
        <v>0</v>
      </c>
    </row>
    <row r="20" spans="1:9" ht="82.8" x14ac:dyDescent="0.25">
      <c r="A20" s="9" t="s">
        <v>38</v>
      </c>
      <c r="B20" s="16" t="s">
        <v>39</v>
      </c>
      <c r="C20" s="19" t="s">
        <v>92</v>
      </c>
      <c r="D20" s="17">
        <v>90</v>
      </c>
      <c r="E20" s="4" t="s">
        <v>22</v>
      </c>
      <c r="F20" s="15">
        <v>0</v>
      </c>
      <c r="G20" s="15">
        <v>0</v>
      </c>
      <c r="H20" s="5">
        <f t="shared" si="0"/>
        <v>0</v>
      </c>
      <c r="I20" s="5">
        <f t="shared" si="1"/>
        <v>0</v>
      </c>
    </row>
    <row r="21" spans="1:9" ht="27.6" x14ac:dyDescent="0.25">
      <c r="A21" s="9" t="s">
        <v>40</v>
      </c>
      <c r="B21" s="16" t="s">
        <v>41</v>
      </c>
      <c r="C21" s="19" t="s">
        <v>95</v>
      </c>
      <c r="D21" s="3">
        <v>680</v>
      </c>
      <c r="E21" s="4" t="s">
        <v>22</v>
      </c>
      <c r="F21" s="15">
        <v>0</v>
      </c>
      <c r="G21" s="15">
        <v>0</v>
      </c>
      <c r="H21" s="5">
        <f t="shared" si="0"/>
        <v>0</v>
      </c>
      <c r="I21" s="5">
        <f t="shared" si="1"/>
        <v>0</v>
      </c>
    </row>
    <row r="22" spans="1:9" ht="82.8" x14ac:dyDescent="0.25">
      <c r="A22" s="9" t="s">
        <v>44</v>
      </c>
      <c r="B22" s="16" t="s">
        <v>42</v>
      </c>
      <c r="C22" s="19" t="s">
        <v>94</v>
      </c>
      <c r="D22" s="3">
        <v>45</v>
      </c>
      <c r="E22" s="4" t="s">
        <v>22</v>
      </c>
      <c r="F22" s="15">
        <v>0</v>
      </c>
      <c r="G22" s="15">
        <v>0</v>
      </c>
      <c r="H22" s="5">
        <f t="shared" si="0"/>
        <v>0</v>
      </c>
      <c r="I22" s="5">
        <f t="shared" si="1"/>
        <v>0</v>
      </c>
    </row>
    <row r="23" spans="1:9" x14ac:dyDescent="0.25">
      <c r="A23" s="9" t="str">
        <f>IF(ISBLANK(D23),"",MAX(A$3:A22)+1)</f>
        <v/>
      </c>
      <c r="B23" s="16" t="s">
        <v>0</v>
      </c>
      <c r="C23" s="19"/>
      <c r="F23" s="15"/>
      <c r="G23" s="15"/>
    </row>
    <row r="24" spans="1:9" ht="55.2" x14ac:dyDescent="0.25">
      <c r="A24" s="9" t="s">
        <v>15</v>
      </c>
      <c r="B24" s="16" t="s">
        <v>45</v>
      </c>
      <c r="C24" s="19" t="s">
        <v>86</v>
      </c>
      <c r="D24" s="3">
        <v>6</v>
      </c>
      <c r="E24" s="4" t="s">
        <v>49</v>
      </c>
      <c r="F24" s="15">
        <v>0</v>
      </c>
      <c r="G24" s="15">
        <v>0</v>
      </c>
      <c r="H24" s="5">
        <f t="shared" si="0"/>
        <v>0</v>
      </c>
      <c r="I24" s="5">
        <f t="shared" si="1"/>
        <v>0</v>
      </c>
    </row>
    <row r="25" spans="1:9" ht="69" x14ac:dyDescent="0.25">
      <c r="A25" s="9" t="s">
        <v>16</v>
      </c>
      <c r="B25" s="16" t="s">
        <v>46</v>
      </c>
      <c r="C25" s="19" t="s">
        <v>86</v>
      </c>
      <c r="D25" s="3">
        <v>5</v>
      </c>
      <c r="E25" s="4" t="s">
        <v>49</v>
      </c>
      <c r="F25" s="15">
        <v>0</v>
      </c>
      <c r="G25" s="15">
        <v>0</v>
      </c>
      <c r="H25" s="5">
        <f t="shared" si="0"/>
        <v>0</v>
      </c>
      <c r="I25" s="5">
        <f t="shared" si="1"/>
        <v>0</v>
      </c>
    </row>
    <row r="26" spans="1:9" ht="55.2" x14ac:dyDescent="0.25">
      <c r="A26" s="9" t="s">
        <v>18</v>
      </c>
      <c r="B26" s="16" t="s">
        <v>47</v>
      </c>
      <c r="C26" s="19" t="s">
        <v>80</v>
      </c>
      <c r="D26" s="3">
        <v>1</v>
      </c>
      <c r="E26" s="4" t="s">
        <v>49</v>
      </c>
      <c r="F26" s="15">
        <v>0</v>
      </c>
      <c r="G26" s="15">
        <v>0</v>
      </c>
      <c r="H26" s="5">
        <f t="shared" ref="H26:H38" si="2">D26*F26</f>
        <v>0</v>
      </c>
      <c r="I26" s="5">
        <f t="shared" ref="I26:I38" si="3">D26*G26</f>
        <v>0</v>
      </c>
    </row>
    <row r="27" spans="1:9" ht="41.4" x14ac:dyDescent="0.25">
      <c r="A27" s="9" t="s">
        <v>20</v>
      </c>
      <c r="B27" s="16" t="s">
        <v>48</v>
      </c>
      <c r="C27" s="19" t="s">
        <v>85</v>
      </c>
      <c r="D27" s="3">
        <v>2</v>
      </c>
      <c r="E27" s="4" t="s">
        <v>49</v>
      </c>
      <c r="F27" s="15">
        <v>0</v>
      </c>
      <c r="G27" s="15">
        <v>0</v>
      </c>
      <c r="H27" s="5">
        <f t="shared" si="2"/>
        <v>0</v>
      </c>
      <c r="I27" s="5">
        <f t="shared" si="3"/>
        <v>0</v>
      </c>
    </row>
    <row r="28" spans="1:9" x14ac:dyDescent="0.25">
      <c r="A28" s="9" t="str">
        <f>IF(ISBLANK(D28),"",MAX(A$3:A27)+1)</f>
        <v/>
      </c>
      <c r="B28" s="16" t="s">
        <v>50</v>
      </c>
      <c r="C28" s="19"/>
      <c r="F28" s="15"/>
      <c r="G28" s="15"/>
    </row>
    <row r="29" spans="1:9" ht="55.2" x14ac:dyDescent="0.25">
      <c r="A29" s="9" t="s">
        <v>15</v>
      </c>
      <c r="B29" s="16" t="s">
        <v>52</v>
      </c>
      <c r="C29" s="19" t="s">
        <v>87</v>
      </c>
      <c r="D29" s="3">
        <v>7</v>
      </c>
      <c r="E29" s="4" t="s">
        <v>49</v>
      </c>
      <c r="F29" s="15">
        <v>0</v>
      </c>
      <c r="G29" s="15">
        <v>0</v>
      </c>
      <c r="H29" s="5">
        <f t="shared" si="2"/>
        <v>0</v>
      </c>
      <c r="I29" s="5">
        <f t="shared" si="3"/>
        <v>0</v>
      </c>
    </row>
    <row r="30" spans="1:9" ht="69" x14ac:dyDescent="0.25">
      <c r="A30" s="9" t="s">
        <v>16</v>
      </c>
      <c r="B30" s="16" t="s">
        <v>53</v>
      </c>
      <c r="C30" s="19" t="s">
        <v>87</v>
      </c>
      <c r="D30" s="3">
        <v>10</v>
      </c>
      <c r="E30" s="4" t="s">
        <v>49</v>
      </c>
      <c r="F30" s="15">
        <v>0</v>
      </c>
      <c r="G30" s="15">
        <v>0</v>
      </c>
      <c r="H30" s="5">
        <f t="shared" si="2"/>
        <v>0</v>
      </c>
      <c r="I30" s="5">
        <f t="shared" si="3"/>
        <v>0</v>
      </c>
    </row>
    <row r="31" spans="1:9" ht="55.2" x14ac:dyDescent="0.25">
      <c r="A31" s="9" t="s">
        <v>18</v>
      </c>
      <c r="B31" s="16" t="s">
        <v>54</v>
      </c>
      <c r="C31" s="19" t="s">
        <v>87</v>
      </c>
      <c r="D31" s="3">
        <v>5</v>
      </c>
      <c r="E31" s="4" t="s">
        <v>49</v>
      </c>
      <c r="F31" s="15">
        <v>0</v>
      </c>
      <c r="G31" s="15">
        <v>0</v>
      </c>
      <c r="H31" s="5">
        <f t="shared" si="2"/>
        <v>0</v>
      </c>
      <c r="I31" s="5">
        <f t="shared" si="3"/>
        <v>0</v>
      </c>
    </row>
    <row r="32" spans="1:9" ht="55.2" x14ac:dyDescent="0.25">
      <c r="A32" s="9" t="s">
        <v>20</v>
      </c>
      <c r="B32" s="16" t="s">
        <v>54</v>
      </c>
      <c r="C32" s="19" t="s">
        <v>87</v>
      </c>
      <c r="D32" s="3">
        <v>3</v>
      </c>
      <c r="E32" s="4" t="s">
        <v>49</v>
      </c>
      <c r="F32" s="15">
        <v>0</v>
      </c>
      <c r="G32" s="15">
        <v>0</v>
      </c>
      <c r="H32" s="5">
        <f t="shared" si="2"/>
        <v>0</v>
      </c>
      <c r="I32" s="5">
        <f t="shared" si="3"/>
        <v>0</v>
      </c>
    </row>
    <row r="33" spans="1:9" ht="55.2" x14ac:dyDescent="0.25">
      <c r="A33" s="9" t="s">
        <v>28</v>
      </c>
      <c r="B33" s="16" t="s">
        <v>54</v>
      </c>
      <c r="C33" s="19" t="s">
        <v>87</v>
      </c>
      <c r="D33" s="3">
        <v>11</v>
      </c>
      <c r="E33" s="4" t="s">
        <v>49</v>
      </c>
      <c r="F33" s="15">
        <v>0</v>
      </c>
      <c r="G33" s="15">
        <v>0</v>
      </c>
      <c r="H33" s="5">
        <f t="shared" si="2"/>
        <v>0</v>
      </c>
      <c r="I33" s="5">
        <f t="shared" si="3"/>
        <v>0</v>
      </c>
    </row>
    <row r="34" spans="1:9" ht="82.8" x14ac:dyDescent="0.25">
      <c r="A34" s="9" t="s">
        <v>30</v>
      </c>
      <c r="B34" s="16" t="s">
        <v>55</v>
      </c>
      <c r="C34" s="19" t="s">
        <v>87</v>
      </c>
      <c r="D34" s="3">
        <v>27</v>
      </c>
      <c r="E34" s="4" t="s">
        <v>49</v>
      </c>
      <c r="F34" s="15">
        <v>0</v>
      </c>
      <c r="G34" s="15">
        <v>0</v>
      </c>
      <c r="H34" s="5">
        <f t="shared" si="2"/>
        <v>0</v>
      </c>
      <c r="I34" s="5">
        <f t="shared" si="3"/>
        <v>0</v>
      </c>
    </row>
    <row r="35" spans="1:9" ht="82.8" x14ac:dyDescent="0.25">
      <c r="A35" s="9" t="s">
        <v>32</v>
      </c>
      <c r="B35" s="16" t="s">
        <v>56</v>
      </c>
      <c r="C35" s="19" t="s">
        <v>87</v>
      </c>
      <c r="D35" s="3">
        <v>31</v>
      </c>
      <c r="E35" s="4" t="s">
        <v>49</v>
      </c>
      <c r="F35" s="15">
        <v>0</v>
      </c>
      <c r="G35" s="15">
        <v>0</v>
      </c>
      <c r="H35" s="5">
        <f t="shared" si="2"/>
        <v>0</v>
      </c>
      <c r="I35" s="5">
        <f t="shared" si="3"/>
        <v>0</v>
      </c>
    </row>
    <row r="36" spans="1:9" ht="55.2" x14ac:dyDescent="0.25">
      <c r="A36" s="9" t="s">
        <v>34</v>
      </c>
      <c r="B36" s="16" t="s">
        <v>57</v>
      </c>
      <c r="C36" s="19" t="s">
        <v>87</v>
      </c>
      <c r="D36" s="3">
        <v>69</v>
      </c>
      <c r="E36" s="4" t="s">
        <v>49</v>
      </c>
      <c r="F36" s="15">
        <v>0</v>
      </c>
      <c r="G36" s="15">
        <v>0</v>
      </c>
      <c r="H36" s="5">
        <f t="shared" si="2"/>
        <v>0</v>
      </c>
      <c r="I36" s="5">
        <f t="shared" si="3"/>
        <v>0</v>
      </c>
    </row>
    <row r="37" spans="1:9" ht="55.2" x14ac:dyDescent="0.25">
      <c r="A37" s="9" t="s">
        <v>36</v>
      </c>
      <c r="B37" s="16" t="s">
        <v>57</v>
      </c>
      <c r="C37" s="19" t="s">
        <v>87</v>
      </c>
      <c r="D37" s="3">
        <v>16</v>
      </c>
      <c r="E37" s="4" t="s">
        <v>49</v>
      </c>
      <c r="F37" s="15">
        <v>0</v>
      </c>
      <c r="G37" s="15">
        <v>0</v>
      </c>
      <c r="H37" s="5">
        <f t="shared" si="2"/>
        <v>0</v>
      </c>
      <c r="I37" s="5">
        <f t="shared" si="3"/>
        <v>0</v>
      </c>
    </row>
    <row r="38" spans="1:9" ht="55.2" x14ac:dyDescent="0.25">
      <c r="A38" s="9" t="s">
        <v>38</v>
      </c>
      <c r="B38" s="16" t="s">
        <v>57</v>
      </c>
      <c r="C38" s="19" t="s">
        <v>87</v>
      </c>
      <c r="D38" s="3">
        <v>22</v>
      </c>
      <c r="E38" s="4" t="s">
        <v>49</v>
      </c>
      <c r="F38" s="15">
        <v>0</v>
      </c>
      <c r="G38" s="15">
        <v>0</v>
      </c>
      <c r="H38" s="5">
        <f t="shared" si="2"/>
        <v>0</v>
      </c>
      <c r="I38" s="5">
        <f t="shared" si="3"/>
        <v>0</v>
      </c>
    </row>
    <row r="39" spans="1:9" ht="27.6" x14ac:dyDescent="0.25">
      <c r="A39" s="9" t="s">
        <v>40</v>
      </c>
      <c r="B39" s="16" t="s">
        <v>58</v>
      </c>
      <c r="C39" s="19" t="s">
        <v>87</v>
      </c>
      <c r="D39" s="3">
        <v>9</v>
      </c>
      <c r="E39" s="4" t="s">
        <v>49</v>
      </c>
      <c r="F39" s="15">
        <v>0</v>
      </c>
      <c r="G39" s="15">
        <v>0</v>
      </c>
      <c r="H39" s="5">
        <f t="shared" ref="H39:H62" si="4">D39*F39</f>
        <v>0</v>
      </c>
      <c r="I39" s="5">
        <f t="shared" ref="I39:I62" si="5">D39*G39</f>
        <v>0</v>
      </c>
    </row>
    <row r="40" spans="1:9" ht="41.4" x14ac:dyDescent="0.25">
      <c r="A40" s="9" t="s">
        <v>44</v>
      </c>
      <c r="B40" s="16" t="s">
        <v>59</v>
      </c>
      <c r="C40" s="19" t="s">
        <v>87</v>
      </c>
      <c r="D40" s="3">
        <v>2</v>
      </c>
      <c r="E40" s="4" t="s">
        <v>49</v>
      </c>
      <c r="F40" s="15">
        <v>0</v>
      </c>
      <c r="G40" s="15">
        <v>0</v>
      </c>
      <c r="H40" s="5">
        <f t="shared" si="4"/>
        <v>0</v>
      </c>
      <c r="I40" s="5">
        <f t="shared" si="5"/>
        <v>0</v>
      </c>
    </row>
    <row r="41" spans="1:9" ht="41.4" x14ac:dyDescent="0.25">
      <c r="A41" s="9" t="s">
        <v>51</v>
      </c>
      <c r="B41" s="16" t="s">
        <v>60</v>
      </c>
      <c r="C41" s="19" t="s">
        <v>87</v>
      </c>
      <c r="D41" s="3">
        <v>2</v>
      </c>
      <c r="E41" s="4" t="s">
        <v>49</v>
      </c>
      <c r="F41" s="15">
        <v>0</v>
      </c>
      <c r="G41" s="15">
        <v>0</v>
      </c>
      <c r="H41" s="5">
        <f t="shared" si="4"/>
        <v>0</v>
      </c>
      <c r="I41" s="5">
        <f t="shared" si="5"/>
        <v>0</v>
      </c>
    </row>
    <row r="42" spans="1:9" x14ac:dyDescent="0.25">
      <c r="A42" s="9" t="str">
        <f>IF(ISBLANK(D42),"",MAX(A$3:A41)+1)</f>
        <v/>
      </c>
      <c r="B42" s="16" t="s">
        <v>13</v>
      </c>
      <c r="C42" s="19"/>
      <c r="F42" s="15"/>
      <c r="G42" s="15" t="s">
        <v>100</v>
      </c>
    </row>
    <row r="43" spans="1:9" ht="69" x14ac:dyDescent="0.25">
      <c r="A43" s="9" t="s">
        <v>15</v>
      </c>
      <c r="B43" s="16" t="s">
        <v>61</v>
      </c>
      <c r="C43" s="19" t="s">
        <v>88</v>
      </c>
      <c r="D43" s="3">
        <v>1</v>
      </c>
      <c r="E43" s="4" t="s">
        <v>66</v>
      </c>
      <c r="F43" s="15">
        <v>0</v>
      </c>
      <c r="G43" s="15">
        <v>0</v>
      </c>
      <c r="H43" s="5">
        <f t="shared" si="4"/>
        <v>0</v>
      </c>
      <c r="I43" s="5">
        <f t="shared" si="5"/>
        <v>0</v>
      </c>
    </row>
    <row r="44" spans="1:9" ht="110.4" x14ac:dyDescent="0.25">
      <c r="A44" s="9" t="s">
        <v>16</v>
      </c>
      <c r="B44" s="16" t="s">
        <v>62</v>
      </c>
      <c r="C44" s="19" t="s">
        <v>100</v>
      </c>
      <c r="D44" s="3">
        <v>1</v>
      </c>
      <c r="E44" s="4" t="s">
        <v>66</v>
      </c>
      <c r="F44" s="15">
        <v>0</v>
      </c>
      <c r="G44" s="15">
        <v>0</v>
      </c>
      <c r="H44" s="5">
        <f t="shared" si="4"/>
        <v>0</v>
      </c>
      <c r="I44" s="5">
        <f t="shared" si="5"/>
        <v>0</v>
      </c>
    </row>
    <row r="45" spans="1:9" ht="110.4" x14ac:dyDescent="0.25">
      <c r="A45" s="9" t="s">
        <v>18</v>
      </c>
      <c r="B45" s="16" t="s">
        <v>63</v>
      </c>
      <c r="C45" s="19" t="s">
        <v>100</v>
      </c>
      <c r="D45" s="3">
        <v>1</v>
      </c>
      <c r="E45" s="4" t="s">
        <v>66</v>
      </c>
      <c r="F45" s="15">
        <v>0</v>
      </c>
      <c r="G45" s="15">
        <v>0</v>
      </c>
      <c r="H45" s="5">
        <f t="shared" si="4"/>
        <v>0</v>
      </c>
      <c r="I45" s="5">
        <f t="shared" si="5"/>
        <v>0</v>
      </c>
    </row>
    <row r="46" spans="1:9" ht="110.4" x14ac:dyDescent="0.25">
      <c r="A46" s="9" t="s">
        <v>20</v>
      </c>
      <c r="B46" s="16" t="s">
        <v>64</v>
      </c>
      <c r="C46" s="19" t="s">
        <v>100</v>
      </c>
      <c r="D46" s="3">
        <v>1</v>
      </c>
      <c r="E46" s="4" t="s">
        <v>66</v>
      </c>
      <c r="F46" s="15">
        <v>0</v>
      </c>
      <c r="G46" s="15">
        <v>0</v>
      </c>
      <c r="H46" s="5">
        <f t="shared" si="4"/>
        <v>0</v>
      </c>
      <c r="I46" s="5">
        <f t="shared" si="5"/>
        <v>0</v>
      </c>
    </row>
    <row r="47" spans="1:9" ht="110.4" x14ac:dyDescent="0.25">
      <c r="A47" s="9" t="s">
        <v>28</v>
      </c>
      <c r="B47" s="16" t="s">
        <v>65</v>
      </c>
      <c r="C47" s="19" t="s">
        <v>100</v>
      </c>
      <c r="D47" s="3">
        <v>1</v>
      </c>
      <c r="E47" s="4" t="s">
        <v>66</v>
      </c>
      <c r="F47" s="15">
        <v>0</v>
      </c>
      <c r="G47" s="15">
        <v>0</v>
      </c>
      <c r="H47" s="5">
        <f t="shared" si="4"/>
        <v>0</v>
      </c>
      <c r="I47" s="5">
        <f t="shared" si="5"/>
        <v>0</v>
      </c>
    </row>
    <row r="48" spans="1:9" ht="27.6" x14ac:dyDescent="0.25">
      <c r="A48" s="9" t="s">
        <v>30</v>
      </c>
      <c r="B48" s="16" t="s">
        <v>96</v>
      </c>
      <c r="C48" s="19" t="s">
        <v>99</v>
      </c>
      <c r="D48" s="3">
        <v>1</v>
      </c>
      <c r="E48" s="4" t="s">
        <v>49</v>
      </c>
      <c r="F48" s="15">
        <v>0</v>
      </c>
      <c r="G48" s="15">
        <v>0</v>
      </c>
      <c r="H48" s="5">
        <f t="shared" ref="H48" si="6">D48*F48</f>
        <v>0</v>
      </c>
      <c r="I48" s="5">
        <f t="shared" ref="I48" si="7">D48*G48</f>
        <v>0</v>
      </c>
    </row>
    <row r="49" spans="1:9" x14ac:dyDescent="0.25">
      <c r="A49" s="9" t="str">
        <f>IF(ISBLANK(D49),"",MAX(A$3:A47)+1)</f>
        <v/>
      </c>
      <c r="B49" s="16" t="s">
        <v>12</v>
      </c>
      <c r="C49" s="19"/>
      <c r="F49" s="15"/>
      <c r="G49" s="15"/>
    </row>
    <row r="50" spans="1:9" ht="55.2" x14ac:dyDescent="0.25">
      <c r="A50" s="9" t="s">
        <v>15</v>
      </c>
      <c r="B50" s="16" t="s">
        <v>67</v>
      </c>
      <c r="C50" s="19" t="s">
        <v>89</v>
      </c>
      <c r="D50" s="3">
        <v>1</v>
      </c>
      <c r="E50" s="4" t="s">
        <v>66</v>
      </c>
      <c r="F50" s="15">
        <v>0</v>
      </c>
      <c r="G50" s="15">
        <v>0</v>
      </c>
      <c r="H50" s="5">
        <f t="shared" si="4"/>
        <v>0</v>
      </c>
      <c r="I50" s="5">
        <f t="shared" si="5"/>
        <v>0</v>
      </c>
    </row>
    <row r="51" spans="1:9" ht="27.6" x14ac:dyDescent="0.25">
      <c r="A51" s="9" t="s">
        <v>16</v>
      </c>
      <c r="B51" s="16" t="s">
        <v>68</v>
      </c>
      <c r="C51" s="19" t="s">
        <v>80</v>
      </c>
      <c r="D51" s="3">
        <v>1</v>
      </c>
      <c r="E51" s="4" t="s">
        <v>66</v>
      </c>
      <c r="F51" s="15">
        <v>0</v>
      </c>
      <c r="G51" s="15">
        <v>0</v>
      </c>
      <c r="H51" s="5">
        <f t="shared" si="4"/>
        <v>0</v>
      </c>
      <c r="I51" s="5">
        <f t="shared" si="5"/>
        <v>0</v>
      </c>
    </row>
    <row r="52" spans="1:9" ht="27.6" x14ac:dyDescent="0.25">
      <c r="A52" s="9" t="s">
        <v>18</v>
      </c>
      <c r="B52" s="16" t="s">
        <v>69</v>
      </c>
      <c r="C52" s="19" t="s">
        <v>80</v>
      </c>
      <c r="D52" s="3">
        <v>1</v>
      </c>
      <c r="E52" s="4" t="s">
        <v>66</v>
      </c>
      <c r="F52" s="15">
        <v>0</v>
      </c>
      <c r="G52" s="15">
        <v>0</v>
      </c>
      <c r="H52" s="5">
        <f t="shared" si="4"/>
        <v>0</v>
      </c>
      <c r="I52" s="5">
        <f t="shared" si="5"/>
        <v>0</v>
      </c>
    </row>
    <row r="53" spans="1:9" ht="27.6" x14ac:dyDescent="0.25">
      <c r="A53" s="9" t="s">
        <v>20</v>
      </c>
      <c r="B53" s="16" t="s">
        <v>70</v>
      </c>
      <c r="C53" s="19" t="s">
        <v>80</v>
      </c>
      <c r="D53" s="3">
        <v>1</v>
      </c>
      <c r="E53" s="4" t="s">
        <v>66</v>
      </c>
      <c r="F53" s="15">
        <v>0</v>
      </c>
      <c r="G53" s="15">
        <v>0</v>
      </c>
      <c r="H53" s="5">
        <f t="shared" si="4"/>
        <v>0</v>
      </c>
      <c r="I53" s="5">
        <f t="shared" si="5"/>
        <v>0</v>
      </c>
    </row>
    <row r="54" spans="1:9" ht="138" x14ac:dyDescent="0.25">
      <c r="A54" s="9" t="s">
        <v>28</v>
      </c>
      <c r="B54" s="16" t="s">
        <v>71</v>
      </c>
      <c r="C54" s="19" t="s">
        <v>80</v>
      </c>
      <c r="D54" s="3">
        <v>1</v>
      </c>
      <c r="E54" s="4" t="s">
        <v>66</v>
      </c>
      <c r="F54" s="15">
        <v>0</v>
      </c>
      <c r="G54" s="15">
        <v>0</v>
      </c>
      <c r="H54" s="5">
        <f t="shared" si="4"/>
        <v>0</v>
      </c>
      <c r="I54" s="5">
        <f t="shared" si="5"/>
        <v>0</v>
      </c>
    </row>
    <row r="55" spans="1:9" ht="82.8" x14ac:dyDescent="0.25">
      <c r="A55" s="9" t="s">
        <v>30</v>
      </c>
      <c r="B55" s="16" t="s">
        <v>72</v>
      </c>
      <c r="C55" s="19" t="s">
        <v>89</v>
      </c>
      <c r="D55" s="3">
        <v>1</v>
      </c>
      <c r="E55" s="4" t="s">
        <v>66</v>
      </c>
      <c r="F55" s="15">
        <v>0</v>
      </c>
      <c r="G55" s="15">
        <v>0</v>
      </c>
      <c r="H55" s="5">
        <f t="shared" si="4"/>
        <v>0</v>
      </c>
      <c r="I55" s="5">
        <f t="shared" si="5"/>
        <v>0</v>
      </c>
    </row>
    <row r="56" spans="1:9" ht="82.8" x14ac:dyDescent="0.25">
      <c r="A56" s="9" t="s">
        <v>32</v>
      </c>
      <c r="B56" s="16" t="s">
        <v>73</v>
      </c>
      <c r="C56" s="19" t="s">
        <v>80</v>
      </c>
      <c r="D56" s="3">
        <v>2</v>
      </c>
      <c r="E56" s="4" t="s">
        <v>2</v>
      </c>
      <c r="F56" s="15">
        <v>0</v>
      </c>
      <c r="G56" s="15">
        <v>0</v>
      </c>
      <c r="H56" s="5">
        <f t="shared" si="4"/>
        <v>0</v>
      </c>
      <c r="I56" s="5">
        <f t="shared" si="5"/>
        <v>0</v>
      </c>
    </row>
    <row r="57" spans="1:9" ht="69" x14ac:dyDescent="0.25">
      <c r="A57" s="9" t="s">
        <v>34</v>
      </c>
      <c r="B57" s="16" t="s">
        <v>74</v>
      </c>
      <c r="C57" s="19" t="s">
        <v>90</v>
      </c>
      <c r="D57" s="3">
        <v>42</v>
      </c>
      <c r="E57" s="4" t="s">
        <v>49</v>
      </c>
      <c r="F57" s="15">
        <v>0</v>
      </c>
      <c r="G57" s="15">
        <v>0</v>
      </c>
      <c r="H57" s="5">
        <f t="shared" si="4"/>
        <v>0</v>
      </c>
      <c r="I57" s="5">
        <f t="shared" si="5"/>
        <v>0</v>
      </c>
    </row>
    <row r="58" spans="1:9" ht="69" x14ac:dyDescent="0.25">
      <c r="A58" s="9" t="s">
        <v>36</v>
      </c>
      <c r="B58" s="16" t="s">
        <v>75</v>
      </c>
      <c r="C58" s="19" t="s">
        <v>90</v>
      </c>
      <c r="D58" s="3">
        <v>3</v>
      </c>
      <c r="E58" s="4" t="s">
        <v>49</v>
      </c>
      <c r="F58" s="15">
        <v>0</v>
      </c>
      <c r="G58" s="15">
        <v>0</v>
      </c>
      <c r="H58" s="5">
        <f t="shared" si="4"/>
        <v>0</v>
      </c>
      <c r="I58" s="5">
        <f t="shared" si="5"/>
        <v>0</v>
      </c>
    </row>
    <row r="59" spans="1:9" x14ac:dyDescent="0.25">
      <c r="A59" s="9" t="s">
        <v>38</v>
      </c>
      <c r="B59" s="16" t="s">
        <v>76</v>
      </c>
      <c r="C59" s="19" t="s">
        <v>80</v>
      </c>
      <c r="D59" s="3">
        <v>2</v>
      </c>
      <c r="E59" s="4" t="s">
        <v>49</v>
      </c>
      <c r="F59" s="15">
        <v>0</v>
      </c>
      <c r="G59" s="15">
        <v>0</v>
      </c>
      <c r="H59" s="5">
        <f t="shared" si="4"/>
        <v>0</v>
      </c>
      <c r="I59" s="5">
        <f t="shared" si="5"/>
        <v>0</v>
      </c>
    </row>
    <row r="60" spans="1:9" ht="27.6" x14ac:dyDescent="0.25">
      <c r="A60" s="9" t="s">
        <v>40</v>
      </c>
      <c r="B60" s="16" t="s">
        <v>77</v>
      </c>
      <c r="C60" s="19" t="s">
        <v>80</v>
      </c>
      <c r="D60" s="3">
        <v>1</v>
      </c>
      <c r="E60" s="4" t="s">
        <v>66</v>
      </c>
      <c r="F60" s="15">
        <v>0</v>
      </c>
      <c r="G60" s="15">
        <v>0</v>
      </c>
      <c r="H60" s="5">
        <f t="shared" si="4"/>
        <v>0</v>
      </c>
      <c r="I60" s="5">
        <f t="shared" si="5"/>
        <v>0</v>
      </c>
    </row>
    <row r="61" spans="1:9" x14ac:dyDescent="0.25">
      <c r="A61" s="9" t="s">
        <v>44</v>
      </c>
      <c r="B61" s="16" t="s">
        <v>78</v>
      </c>
      <c r="C61" s="19" t="s">
        <v>80</v>
      </c>
      <c r="D61" s="3">
        <v>1</v>
      </c>
      <c r="E61" s="4" t="s">
        <v>66</v>
      </c>
      <c r="F61" s="15">
        <v>0</v>
      </c>
      <c r="G61" s="15">
        <v>0</v>
      </c>
      <c r="H61" s="5">
        <f t="shared" si="4"/>
        <v>0</v>
      </c>
      <c r="I61" s="5">
        <f t="shared" si="5"/>
        <v>0</v>
      </c>
    </row>
    <row r="62" spans="1:9" ht="248.4" x14ac:dyDescent="0.25">
      <c r="A62" s="9" t="s">
        <v>51</v>
      </c>
      <c r="B62" s="16" t="s">
        <v>79</v>
      </c>
      <c r="C62" s="19" t="s">
        <v>80</v>
      </c>
      <c r="D62" s="3">
        <v>1</v>
      </c>
      <c r="E62" s="4" t="s">
        <v>66</v>
      </c>
      <c r="F62" s="15">
        <v>0</v>
      </c>
      <c r="G62" s="15">
        <v>0</v>
      </c>
      <c r="H62" s="5">
        <f t="shared" si="4"/>
        <v>0</v>
      </c>
      <c r="I62" s="5">
        <f t="shared" si="5"/>
        <v>0</v>
      </c>
    </row>
    <row r="63" spans="1:9" x14ac:dyDescent="0.25">
      <c r="A63" s="9" t="s">
        <v>97</v>
      </c>
      <c r="B63" s="16" t="s">
        <v>98</v>
      </c>
      <c r="C63" s="19" t="s">
        <v>80</v>
      </c>
      <c r="D63" s="3">
        <v>1</v>
      </c>
      <c r="E63" s="4" t="s">
        <v>66</v>
      </c>
      <c r="F63" s="15">
        <v>0</v>
      </c>
      <c r="G63" s="15">
        <v>0</v>
      </c>
      <c r="H63" s="5">
        <f t="shared" ref="H63" si="8">D63*F63</f>
        <v>0</v>
      </c>
      <c r="I63" s="5">
        <f t="shared" ref="I63" si="9">D63*G63</f>
        <v>0</v>
      </c>
    </row>
    <row r="64" spans="1:9" x14ac:dyDescent="0.25">
      <c r="A64" s="9" t="str">
        <f>IF(ISBLANK(D64),"",MAX(A$3:A62)+1)</f>
        <v/>
      </c>
      <c r="B64" s="16"/>
      <c r="C64" s="19"/>
      <c r="F64" s="15"/>
      <c r="G64" s="15"/>
    </row>
    <row r="65" spans="1:9" ht="12.75" customHeight="1" x14ac:dyDescent="0.25">
      <c r="A65" s="22" t="s">
        <v>1</v>
      </c>
      <c r="B65" s="22"/>
      <c r="C65" s="22"/>
      <c r="D65" s="22"/>
      <c r="E65" s="22"/>
      <c r="H65" s="10">
        <f>SUM(H4:H64)</f>
        <v>0</v>
      </c>
      <c r="I65" s="10">
        <f>SUM(I4:I64)</f>
        <v>0</v>
      </c>
    </row>
    <row r="66" spans="1:9" ht="15.6" x14ac:dyDescent="0.25">
      <c r="A66" s="22"/>
      <c r="B66" s="22"/>
      <c r="C66" s="22"/>
      <c r="D66" s="22"/>
      <c r="E66" s="22"/>
      <c r="H66" s="21">
        <f>+H65+I65</f>
        <v>0</v>
      </c>
      <c r="I66" s="21"/>
    </row>
    <row r="69" spans="1:9" x14ac:dyDescent="0.25">
      <c r="F69" s="20" t="s">
        <v>100</v>
      </c>
    </row>
  </sheetData>
  <mergeCells count="4">
    <mergeCell ref="H66:I66"/>
    <mergeCell ref="A65:E66"/>
    <mergeCell ref="D2:E2"/>
    <mergeCell ref="A1:I1"/>
  </mergeCells>
  <phoneticPr fontId="4" type="noConversion"/>
  <printOptions horizontalCentered="1" gridLines="1"/>
  <pageMargins left="0.19685039370078741" right="0.19685039370078741" top="0.78740157480314965" bottom="0.59055118110236227" header="0.39370078740157483" footer="0.39370078740157483"/>
  <pageSetup paperSize="9" scale="80" orientation="portrait" r:id="rId1"/>
  <headerFooter alignWithMargins="0">
    <oddHeader>&amp;LVIV Zrt.&amp;C&amp;F&amp;R&amp;D</oddHeader>
    <oddFooter>&amp;CAz árak az ÁFÁ-t nem tartalmazzák!&amp;R&amp;P/&amp;N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Elektromos</vt:lpstr>
      <vt:lpstr>Elektromos!Nyomtatási_cím</vt:lpstr>
      <vt:lpstr>Elektromos!Nyomtatási_terület</vt:lpstr>
    </vt:vector>
  </TitlesOfParts>
  <Company>Viv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Áment Gábor</dc:creator>
  <cp:lastModifiedBy>Bődi Sándor</cp:lastModifiedBy>
  <cp:lastPrinted>2017-12-12T08:09:09Z</cp:lastPrinted>
  <dcterms:created xsi:type="dcterms:W3CDTF">2010-03-12T14:42:16Z</dcterms:created>
  <dcterms:modified xsi:type="dcterms:W3CDTF">2017-12-12T11:20:27Z</dcterms:modified>
</cp:coreProperties>
</file>